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b\website\STBIL_website\data\"/>
    </mc:Choice>
  </mc:AlternateContent>
  <xr:revisionPtr revIDLastSave="0" documentId="13_ncr:1_{58F143B6-71D9-4EAF-A976-8E9329288CE2}" xr6:coauthVersionLast="47" xr6:coauthVersionMax="47" xr10:uidLastSave="{00000000-0000-0000-0000-000000000000}"/>
  <bookViews>
    <workbookView xWindow="-120" yWindow="-120" windowWidth="29040" windowHeight="15960" xr2:uid="{5E6E68BD-7578-4450-9876-21538555DE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White</author>
  </authors>
  <commentList>
    <comment ref="A1" authorId="0" shapeId="0" xr:uid="{B6D1D55B-CD99-45B3-9E5E-E1016A6390E3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subject id</t>
        </r>
      </text>
    </comment>
    <comment ref="B1" authorId="0" shapeId="0" xr:uid="{59AFBFDF-AF4E-4865-917A-5960B439FA7F}">
      <text>
        <r>
          <rPr>
            <b/>
            <sz val="9"/>
            <color indexed="81"/>
            <rFont val="Tahoma"/>
            <family val="2"/>
          </rPr>
          <t>David White:</t>
        </r>
        <r>
          <rPr>
            <sz val="9"/>
            <color indexed="81"/>
            <rFont val="Tahoma"/>
            <family val="2"/>
          </rPr>
          <t xml:space="preserve">
1 = mri controls
2 = long covid</t>
        </r>
      </text>
    </comment>
    <comment ref="C1" authorId="0" shapeId="0" xr:uid="{4E264FBF-F996-4E5C-A51D-86CFF9B1FA1D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2=female,
1=male
</t>
        </r>
      </text>
    </comment>
    <comment ref="D1" authorId="0" shapeId="0" xr:uid="{CDAA16DE-79CC-4814-8487-E24B860598C7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gender covariate
1=woman
0=man</t>
        </r>
      </text>
    </comment>
    <comment ref="F1" authorId="0" shapeId="0" xr:uid="{5BB5F264-67E0-48A3-9BC2-1D97A8C5F771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fit/GaBA+,CR</t>
        </r>
      </text>
    </comment>
    <comment ref="G1" authorId="0" shapeId="0" xr:uid="{0FCCE37F-417F-41C6-8406-C81F4CCDAD8B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gasparovic method
quantify/*allvalues</t>
        </r>
      </text>
    </comment>
    <comment ref="I1" authorId="0" shapeId="0" xr:uid="{3F39348D-8ED6-441E-BDCF-26707EFFFD78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grey matter ratio in voxel
segment/voxel fraction
</t>
        </r>
      </text>
    </comment>
    <comment ref="J1" authorId="0" shapeId="0" xr:uid="{241F7DD4-36C0-4D98-B8FE-5AF1D70AE8F3}">
      <text>
        <r>
          <rPr>
            <b/>
            <sz val="9"/>
            <color indexed="81"/>
            <rFont val="Tahoma"/>
            <family val="2"/>
          </rPr>
          <t>David White:</t>
        </r>
        <r>
          <rPr>
            <sz val="9"/>
            <color indexed="81"/>
            <rFont val="Tahoma"/>
            <family val="2"/>
          </rPr>
          <t xml:space="preserve">
white matter ratio</t>
        </r>
      </text>
    </comment>
    <comment ref="K1" authorId="0" shapeId="0" xr:uid="{9618BFCD-3740-4BBD-BB1A-F238C759CCED}">
      <text>
        <r>
          <rPr>
            <b/>
            <sz val="9"/>
            <color indexed="81"/>
            <rFont val="Tahoma"/>
            <family val="2"/>
          </rPr>
          <t>David White:</t>
        </r>
        <r>
          <rPr>
            <sz val="9"/>
            <color indexed="81"/>
            <rFont val="Tahoma"/>
            <family val="2"/>
          </rPr>
          <t xml:space="preserve">
csf ratio</t>
        </r>
      </text>
    </comment>
    <comment ref="L1" authorId="0" shapeId="0" xr:uid="{9ECD77F2-BF09-47F0-925E-B8514F62D619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gm/(gm+wm)</t>
        </r>
      </text>
    </comment>
    <comment ref="N1" authorId="0" shapeId="0" xr:uid="{1E7A30DE-CC34-43BB-B870-FC1AE887C1BB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NAA full-width half-height</t>
        </r>
      </text>
    </comment>
    <comment ref="O1" authorId="0" shapeId="0" xr:uid="{F5491E2B-363B-487C-AD06-52C24C4DF3B1}">
      <text>
        <r>
          <rPr>
            <b/>
            <sz val="9"/>
            <color indexed="81"/>
            <rFont val="Tahoma"/>
            <family val="2"/>
          </rPr>
          <t>David White:</t>
        </r>
        <r>
          <rPr>
            <sz val="9"/>
            <color indexed="81"/>
            <rFont val="Tahoma"/>
            <family val="2"/>
          </rPr>
          <t xml:space="preserve">
# weeks from when they stopped having covid till scan date</t>
        </r>
      </text>
    </comment>
    <comment ref="P1" authorId="0" shapeId="0" xr:uid="{252E89EB-EA9C-4F0D-8DF9-ECD533966A7E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1=white
2=hispanic
3=asian
4=other</t>
        </r>
      </text>
    </comment>
    <comment ref="Q1" authorId="0" shapeId="0" xr:uid="{37845153-9AB6-4ECD-9386-5306A59F092C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anxiety</t>
        </r>
      </text>
    </comment>
    <comment ref="R1" authorId="0" shapeId="0" xr:uid="{043FCF59-2F94-4424-A764-C513DD15C274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depression</t>
        </r>
      </text>
    </comment>
    <comment ref="S1" authorId="0" shapeId="0" xr:uid="{2185BF73-ECA6-43CB-89B7-9E2A66C6521B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stress</t>
        </r>
      </text>
    </comment>
    <comment ref="T1" authorId="0" shapeId="0" xr:uid="{3CD95537-D1BC-4F03-97E2-56F415D7C8C7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may need to check overall sleep quality. Higher score=worse sleep</t>
        </r>
      </text>
    </comment>
    <comment ref="U1" authorId="0" shapeId="0" xr:uid="{0BD30F0D-3E74-4082-BF42-7B2AA029C4FA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quality of sleep</t>
        </r>
      </text>
    </comment>
    <comment ref="V1" authorId="0" shapeId="0" xr:uid="{477E085F-6546-458D-8ED8-48AC5AA2F532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how long it takes to fall asleep</t>
        </r>
      </text>
    </comment>
    <comment ref="W1" authorId="0" shapeId="0" xr:uid="{DE77877C-4207-4F8C-AD70-8D421EBF0FE9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duration of sleep</t>
        </r>
      </text>
    </comment>
    <comment ref="X1" authorId="0" shapeId="0" xr:uid="{4CEA0321-5A55-4290-85E1-0B22208996A4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hours of sleep / amount of time in bed</t>
        </r>
      </text>
    </comment>
    <comment ref="Y1" authorId="0" shapeId="0" xr:uid="{1060C274-DD80-4B91-8F52-BD94F627E5CA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is their sleep disturbed? Noises, bathroom, etc.</t>
        </r>
      </text>
    </comment>
    <comment ref="Z1" authorId="0" shapeId="0" xr:uid="{430F80F1-3DA9-4508-A815-58B8ADFE1763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do they take meds to help them sleep?</t>
        </r>
      </text>
    </comment>
    <comment ref="AA1" authorId="0" shapeId="0" xr:uid="{A353F2F5-91B1-4BA2-BFB9-C945CF960132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how do they function when awake?</t>
        </r>
      </text>
    </comment>
    <comment ref="AD1" authorId="0" shapeId="0" xr:uid="{0247430C-6520-4149-B383-3475D1F7DB39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residuals after subtracting effect of weight on drinks per day</t>
        </r>
      </text>
    </comment>
    <comment ref="BP2" authorId="0" shapeId="0" xr:uid="{7DBA89F5-226E-405B-AA48-0AC6289664C6}">
      <text>
        <r>
          <rPr>
            <b/>
            <sz val="9"/>
            <color indexed="81"/>
            <rFont val="Tahoma"/>
            <family val="2"/>
          </rPr>
          <t>David White:</t>
        </r>
        <r>
          <rPr>
            <sz val="9"/>
            <color indexed="81"/>
            <rFont val="Tahoma"/>
            <family val="2"/>
          </rPr>
          <t xml:space="preserve">
data for controlrol group were converted from phq-9</t>
        </r>
      </text>
    </comment>
    <comment ref="Q17" authorId="0" shapeId="0" xr:uid="{2432BAB5-B819-4A87-98C7-B96B21143888}">
      <text>
        <r>
          <rPr>
            <b/>
            <sz val="9"/>
            <color indexed="81"/>
            <rFont val="Tahoma"/>
            <charset val="1"/>
          </rPr>
          <t>David White:</t>
        </r>
        <r>
          <rPr>
            <sz val="9"/>
            <color indexed="81"/>
            <rFont val="Tahoma"/>
            <charset val="1"/>
          </rPr>
          <t xml:space="preserve">
removed from GAD comparison, outlier</t>
        </r>
      </text>
    </comment>
    <comment ref="U28" authorId="0" shapeId="0" xr:uid="{CA5B38CC-A82E-46DA-A8B1-6773A492F201}">
      <text>
        <r>
          <rPr>
            <b/>
            <sz val="9"/>
            <color indexed="81"/>
            <rFont val="Tahoma"/>
            <family val="2"/>
          </rPr>
          <t>David White:</t>
        </r>
        <r>
          <rPr>
            <sz val="9"/>
            <color indexed="81"/>
            <rFont val="Tahoma"/>
            <family val="2"/>
          </rPr>
          <t xml:space="preserve">
data were missing from some people</t>
        </r>
      </text>
    </comment>
  </commentList>
</comments>
</file>

<file path=xl/sharedStrings.xml><?xml version="1.0" encoding="utf-8"?>
<sst xmlns="http://schemas.openxmlformats.org/spreadsheetml/2006/main" count="111" uniqueCount="111">
  <si>
    <t>B014</t>
  </si>
  <si>
    <t>B016</t>
  </si>
  <si>
    <t>B017</t>
  </si>
  <si>
    <t>B020</t>
  </si>
  <si>
    <t>B027</t>
  </si>
  <si>
    <t>B029</t>
  </si>
  <si>
    <t>B030</t>
  </si>
  <si>
    <t>B039</t>
  </si>
  <si>
    <t>B054</t>
  </si>
  <si>
    <t>B057</t>
  </si>
  <si>
    <t>B092</t>
  </si>
  <si>
    <t>B094</t>
  </si>
  <si>
    <t>B096</t>
  </si>
  <si>
    <t>B103</t>
  </si>
  <si>
    <t>B105</t>
  </si>
  <si>
    <t>B107</t>
  </si>
  <si>
    <t>B111</t>
  </si>
  <si>
    <t>B115</t>
  </si>
  <si>
    <t>B120</t>
  </si>
  <si>
    <t>B123</t>
  </si>
  <si>
    <t>gender</t>
  </si>
  <si>
    <t>woman</t>
  </si>
  <si>
    <t>age</t>
  </si>
  <si>
    <t>GABAFitError/water</t>
  </si>
  <si>
    <t>GABAwater_gsp</t>
  </si>
  <si>
    <t>GlxWater_gsp</t>
  </si>
  <si>
    <t>vox_gm</t>
  </si>
  <si>
    <t>vox_wm</t>
  </si>
  <si>
    <t>vox_csf</t>
  </si>
  <si>
    <t>gm_ratio</t>
  </si>
  <si>
    <t>NAAFitError</t>
  </si>
  <si>
    <t>NAAFWHM</t>
  </si>
  <si>
    <t>weeks</t>
  </si>
  <si>
    <t>ethnicity</t>
  </si>
  <si>
    <t>gad</t>
  </si>
  <si>
    <t>PHQ</t>
  </si>
  <si>
    <t>PSS</t>
  </si>
  <si>
    <t>PSQI_total</t>
  </si>
  <si>
    <t>PSQI_quality</t>
  </si>
  <si>
    <t>PSQI_latency</t>
  </si>
  <si>
    <t>PSQI_duration</t>
  </si>
  <si>
    <t>PSQI_efficiency</t>
  </si>
  <si>
    <t>PSQI_disturbances</t>
  </si>
  <si>
    <t>PSQI_meds</t>
  </si>
  <si>
    <t>PSQI_dysfunction</t>
  </si>
  <si>
    <t>Drinks_per_weekly_day</t>
  </si>
  <si>
    <t>weight</t>
  </si>
  <si>
    <t>wei_alc_residuals_mri</t>
  </si>
  <si>
    <t>TYM-MCI_Verbal</t>
  </si>
  <si>
    <t>MISCI_RAW</t>
  </si>
  <si>
    <t>MISCI_PROMIS</t>
  </si>
  <si>
    <t>Overall_impact</t>
  </si>
  <si>
    <t>Fatigue</t>
  </si>
  <si>
    <t>Insomnia</t>
  </si>
  <si>
    <t>Headaches</t>
  </si>
  <si>
    <t>Loss_Taste_Smell</t>
  </si>
  <si>
    <t>brain_fog</t>
  </si>
  <si>
    <t>headache2</t>
  </si>
  <si>
    <t>attention_deficits</t>
  </si>
  <si>
    <t>memory_deficits</t>
  </si>
  <si>
    <t>numbness_tingling</t>
  </si>
  <si>
    <t>dizziness</t>
  </si>
  <si>
    <t>fatigue2</t>
  </si>
  <si>
    <t>insomnia2</t>
  </si>
  <si>
    <t>shortness_breath</t>
  </si>
  <si>
    <t>seizure</t>
  </si>
  <si>
    <t>chest_pain</t>
  </si>
  <si>
    <t>other_pain</t>
  </si>
  <si>
    <t>blurred_vision</t>
  </si>
  <si>
    <t>tinnitus</t>
  </si>
  <si>
    <t>depression_anxiety</t>
  </si>
  <si>
    <t>loss_smell</t>
  </si>
  <si>
    <t>WASI_II_Composite</t>
  </si>
  <si>
    <t>WASI_II_Percentile</t>
  </si>
  <si>
    <t>Klok_Grade</t>
  </si>
  <si>
    <t>abis_attention</t>
  </si>
  <si>
    <t>abis_motor</t>
  </si>
  <si>
    <t>abis_nonplanning</t>
  </si>
  <si>
    <t>bsss_experience</t>
  </si>
  <si>
    <t>bsss_boredom</t>
  </si>
  <si>
    <t>bsss_thrill</t>
  </si>
  <si>
    <t>bsss_disinhibition</t>
  </si>
  <si>
    <t>bsss_total</t>
  </si>
  <si>
    <t>promis_physicalfunction</t>
  </si>
  <si>
    <t>promis_anxiety</t>
  </si>
  <si>
    <t>promis_depression</t>
  </si>
  <si>
    <t>promis_fatigue</t>
  </si>
  <si>
    <t>promis_sleep</t>
  </si>
  <si>
    <t>promis_social</t>
  </si>
  <si>
    <t>promis_paininterference</t>
  </si>
  <si>
    <t>promis_pain_raw</t>
  </si>
  <si>
    <t>C010</t>
  </si>
  <si>
    <t>C011</t>
  </si>
  <si>
    <t>C020</t>
  </si>
  <si>
    <t>C022</t>
  </si>
  <si>
    <t>C051</t>
  </si>
  <si>
    <t>C019</t>
  </si>
  <si>
    <t>C050</t>
  </si>
  <si>
    <t>C002</t>
  </si>
  <si>
    <t>C003</t>
  </si>
  <si>
    <t>C004</t>
  </si>
  <si>
    <t>C005</t>
  </si>
  <si>
    <t>C006</t>
  </si>
  <si>
    <t>C007</t>
  </si>
  <si>
    <t>C012</t>
  </si>
  <si>
    <t>C018</t>
  </si>
  <si>
    <t>C023</t>
  </si>
  <si>
    <t>C013</t>
  </si>
  <si>
    <t>C042</t>
  </si>
  <si>
    <t>subject_id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</si>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</sst>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theme="1"/>
      <name val="Abyssinica SI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1">
    <xf numFmtId="0" fontId="0" fillId="0" borderId="0" xfId="0"/>
    <xf numFmtId="2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" fontId="0" fillId="0" borderId="0" xfId="0" applyNumberFormat="1"/>
    <xf numFmtId="2" fontId="6" fillId="0" borderId="0" xfId="0" applyNumberFormat="1" applyFont="1"/>
    <xf numFmtId="164" fontId="0" fillId="0" borderId="0" xfId="0" applyNumberFormat="1"/>
    <xf numFmtId="0" fontId="0" fillId="0" borderId="0" xfId="2" applyFont="1"/>
    <xf numFmtId="0" fontId="0" fillId="0" borderId="0" xfId="0" applyAlignment="1">
      <alignment vertical="top"/>
    </xf>
    <xf numFmtId="0" fontId="8" fillId="0" borderId="0" xfId="0" applyFont="1"/>
    <xf numFmtId="0" fontId="0" fillId="0" borderId="0" xfId="0" applyFill="1"/>
  </cellXfs>
  <cellStyles count="3">
    <cellStyle name="Normal" xfId="0" builtinId="0"/>
    <cellStyle name="Normal 3" xfId="2" xr:uid="{7EAC2EE4-9D2D-4960-A503-590F305F000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777F-2397-4C96-92F8-9078955AC31C}">
  <dimension ref="A1:BU39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4" sqref="N14"/>
    </sheetView>
  </sheetViews>
  <sheetFormatPr defaultRowHeight="15"/>
  <cols>
    <col min="4" max="4" width="9.140625" customWidth="1"/>
  </cols>
  <sheetData>
    <row r="1" spans="1:73">
      <c r="A1" t="s">
        <v>109</v>
      </c>
      <c r="B1" t="s">
        <v>110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  <c r="Y1" t="s">
        <v>42</v>
      </c>
      <c r="Z1" t="s">
        <v>43</v>
      </c>
      <c r="AA1" t="s">
        <v>44</v>
      </c>
      <c r="AB1" t="s">
        <v>46</v>
      </c>
      <c r="AC1" t="s">
        <v>45</v>
      </c>
      <c r="AD1" t="s">
        <v>47</v>
      </c>
      <c r="AE1" t="s">
        <v>48</v>
      </c>
      <c r="AF1" t="s">
        <v>49</v>
      </c>
      <c r="AG1" t="s">
        <v>50</v>
      </c>
      <c r="AH1" t="s">
        <v>51</v>
      </c>
      <c r="AI1" t="s">
        <v>52</v>
      </c>
      <c r="AJ1" t="s">
        <v>53</v>
      </c>
      <c r="AK1" t="s">
        <v>54</v>
      </c>
      <c r="AL1" t="s">
        <v>55</v>
      </c>
      <c r="AM1" t="s">
        <v>56</v>
      </c>
      <c r="AN1" t="s">
        <v>57</v>
      </c>
      <c r="AO1" t="s">
        <v>58</v>
      </c>
      <c r="AP1" t="s">
        <v>59</v>
      </c>
      <c r="AQ1" t="s">
        <v>60</v>
      </c>
      <c r="AR1" t="s">
        <v>61</v>
      </c>
      <c r="AS1" t="s">
        <v>62</v>
      </c>
      <c r="AT1" t="s">
        <v>63</v>
      </c>
      <c r="AU1" t="s">
        <v>64</v>
      </c>
      <c r="AV1" t="s">
        <v>65</v>
      </c>
      <c r="AW1" t="s">
        <v>66</v>
      </c>
      <c r="AX1" t="s">
        <v>67</v>
      </c>
      <c r="AY1" t="s">
        <v>68</v>
      </c>
      <c r="AZ1" t="s">
        <v>69</v>
      </c>
      <c r="BA1" t="s">
        <v>70</v>
      </c>
      <c r="BB1" t="s">
        <v>71</v>
      </c>
      <c r="BC1" t="s">
        <v>72</v>
      </c>
      <c r="BD1" t="s">
        <v>73</v>
      </c>
      <c r="BE1" t="s">
        <v>74</v>
      </c>
      <c r="BF1" t="s">
        <v>75</v>
      </c>
      <c r="BG1" t="s">
        <v>76</v>
      </c>
      <c r="BH1" t="s">
        <v>77</v>
      </c>
      <c r="BI1" t="s">
        <v>78</v>
      </c>
      <c r="BJ1" t="s">
        <v>79</v>
      </c>
      <c r="BK1" t="s">
        <v>80</v>
      </c>
      <c r="BL1" t="s">
        <v>81</v>
      </c>
      <c r="BM1" t="s">
        <v>82</v>
      </c>
      <c r="BN1" t="s">
        <v>83</v>
      </c>
      <c r="BO1" t="s">
        <v>84</v>
      </c>
      <c r="BP1" t="s">
        <v>85</v>
      </c>
      <c r="BQ1" t="s">
        <v>86</v>
      </c>
      <c r="BR1" t="s">
        <v>87</v>
      </c>
      <c r="BS1" t="s">
        <v>88</v>
      </c>
      <c r="BT1" t="s">
        <v>89</v>
      </c>
      <c r="BU1" t="s">
        <v>90</v>
      </c>
    </row>
    <row r="2" spans="1:73">
      <c r="A2" t="s">
        <v>0</v>
      </c>
      <c r="B2">
        <v>1</v>
      </c>
      <c r="C2">
        <v>2</v>
      </c>
      <c r="D2">
        <f t="shared" ref="D2:D21" si="0">IF(C2=2,1,0)</f>
        <v>1</v>
      </c>
      <c r="E2">
        <v>23</v>
      </c>
      <c r="F2" s="2">
        <v>6.8000000000000005E-2</v>
      </c>
      <c r="G2" s="1">
        <v>6.45</v>
      </c>
      <c r="H2" s="1">
        <v>17.059999999999999</v>
      </c>
      <c r="I2" s="1">
        <v>0.6</v>
      </c>
      <c r="J2" s="1">
        <v>0.3</v>
      </c>
      <c r="K2" s="1">
        <v>0.1</v>
      </c>
      <c r="L2" s="1">
        <f t="shared" ref="L2:L25" si="1">I2/(I2+J2)</f>
        <v>0.66666666666666674</v>
      </c>
      <c r="M2" s="3">
        <v>0.10831108125151601</v>
      </c>
      <c r="N2">
        <v>8.2561621307629292</v>
      </c>
      <c r="P2" s="4">
        <v>1</v>
      </c>
      <c r="Q2">
        <v>2</v>
      </c>
      <c r="R2">
        <v>3</v>
      </c>
      <c r="S2">
        <v>17</v>
      </c>
      <c r="T2">
        <v>5</v>
      </c>
      <c r="U2">
        <v>2</v>
      </c>
      <c r="V2">
        <v>0</v>
      </c>
      <c r="W2">
        <v>0</v>
      </c>
      <c r="X2">
        <v>1</v>
      </c>
      <c r="Y2">
        <v>1</v>
      </c>
      <c r="Z2">
        <v>1</v>
      </c>
      <c r="AA2">
        <v>1</v>
      </c>
      <c r="AC2">
        <v>3.5</v>
      </c>
      <c r="BC2">
        <v>129</v>
      </c>
      <c r="BD2">
        <v>97</v>
      </c>
      <c r="BF2">
        <v>1.6</v>
      </c>
      <c r="BG2">
        <v>1.5</v>
      </c>
      <c r="BH2">
        <v>1.75</v>
      </c>
      <c r="BI2">
        <v>8</v>
      </c>
      <c r="BJ2">
        <v>7</v>
      </c>
      <c r="BK2">
        <v>3</v>
      </c>
      <c r="BL2">
        <v>4</v>
      </c>
      <c r="BP2">
        <v>52</v>
      </c>
    </row>
    <row r="3" spans="1:73">
      <c r="A3" t="s">
        <v>1</v>
      </c>
      <c r="B3">
        <v>1</v>
      </c>
      <c r="C3">
        <v>2</v>
      </c>
      <c r="D3">
        <f t="shared" si="0"/>
        <v>1</v>
      </c>
      <c r="E3">
        <v>23</v>
      </c>
      <c r="F3" s="2">
        <v>6.2600000000000003E-2</v>
      </c>
      <c r="G3" s="1">
        <v>5.27</v>
      </c>
      <c r="H3" s="1">
        <v>17.8</v>
      </c>
      <c r="I3" s="1">
        <v>0.66</v>
      </c>
      <c r="J3" s="1">
        <v>0.27</v>
      </c>
      <c r="K3" s="1">
        <v>0.08</v>
      </c>
      <c r="L3" s="1">
        <f t="shared" si="1"/>
        <v>0.70967741935483875</v>
      </c>
      <c r="M3" s="3">
        <v>0.100020618015841</v>
      </c>
      <c r="N3">
        <v>7.8828418726766003</v>
      </c>
      <c r="P3" s="4">
        <v>4</v>
      </c>
      <c r="Q3" s="4">
        <v>10</v>
      </c>
      <c r="R3" s="4">
        <v>2</v>
      </c>
      <c r="S3" s="4">
        <v>15</v>
      </c>
      <c r="T3" s="4">
        <v>3</v>
      </c>
      <c r="U3" s="4">
        <v>1</v>
      </c>
      <c r="V3" s="4">
        <v>0</v>
      </c>
      <c r="W3">
        <v>0</v>
      </c>
      <c r="X3">
        <v>0</v>
      </c>
      <c r="Y3" s="4">
        <v>1</v>
      </c>
      <c r="Z3" s="4">
        <v>1</v>
      </c>
      <c r="AA3" s="4">
        <v>0</v>
      </c>
      <c r="AB3">
        <v>132</v>
      </c>
      <c r="AC3">
        <v>3</v>
      </c>
      <c r="AD3">
        <v>-1.3453599999999999</v>
      </c>
      <c r="BC3">
        <v>113</v>
      </c>
      <c r="BD3">
        <v>81</v>
      </c>
      <c r="BF3">
        <v>2.4</v>
      </c>
      <c r="BG3">
        <v>1.25</v>
      </c>
      <c r="BH3">
        <v>2</v>
      </c>
      <c r="BI3">
        <v>6</v>
      </c>
      <c r="BJ3">
        <v>7</v>
      </c>
      <c r="BK3">
        <v>6</v>
      </c>
      <c r="BL3">
        <v>7</v>
      </c>
      <c r="BP3">
        <v>50.5</v>
      </c>
    </row>
    <row r="4" spans="1:73">
      <c r="A4" t="s">
        <v>2</v>
      </c>
      <c r="B4">
        <v>1</v>
      </c>
      <c r="C4">
        <v>2</v>
      </c>
      <c r="D4">
        <f t="shared" si="0"/>
        <v>1</v>
      </c>
      <c r="E4">
        <v>18</v>
      </c>
      <c r="F4" s="2">
        <v>7.8700000000000006E-2</v>
      </c>
      <c r="G4" s="1">
        <v>6.26</v>
      </c>
      <c r="H4" s="1">
        <v>19.100000000000001</v>
      </c>
      <c r="I4" s="1">
        <v>0.63</v>
      </c>
      <c r="J4" s="1">
        <v>0.3</v>
      </c>
      <c r="K4" s="1">
        <v>7.0000000000000007E-2</v>
      </c>
      <c r="L4" s="1">
        <f t="shared" si="1"/>
        <v>0.67741935483870974</v>
      </c>
      <c r="M4" s="3">
        <v>8.9788630473835201E-2</v>
      </c>
      <c r="N4">
        <v>7.2701615688940899</v>
      </c>
      <c r="P4" s="4">
        <v>4</v>
      </c>
      <c r="Q4">
        <v>4</v>
      </c>
      <c r="R4">
        <v>2</v>
      </c>
      <c r="S4">
        <v>19</v>
      </c>
      <c r="T4">
        <v>4</v>
      </c>
      <c r="U4">
        <v>2</v>
      </c>
      <c r="V4">
        <v>0</v>
      </c>
      <c r="W4">
        <v>0</v>
      </c>
      <c r="X4">
        <v>0</v>
      </c>
      <c r="Y4">
        <v>1</v>
      </c>
      <c r="Z4">
        <v>1</v>
      </c>
      <c r="AA4">
        <v>0</v>
      </c>
      <c r="AC4">
        <v>0</v>
      </c>
      <c r="BC4">
        <v>109</v>
      </c>
      <c r="BD4">
        <v>73</v>
      </c>
      <c r="BF4">
        <v>1.8</v>
      </c>
      <c r="BG4">
        <v>2.25</v>
      </c>
      <c r="BH4">
        <v>2.25</v>
      </c>
      <c r="BI4">
        <v>9</v>
      </c>
      <c r="BJ4">
        <v>7</v>
      </c>
      <c r="BK4">
        <v>8</v>
      </c>
      <c r="BL4">
        <v>6</v>
      </c>
      <c r="BP4">
        <v>50.5</v>
      </c>
    </row>
    <row r="5" spans="1:73">
      <c r="A5" t="s">
        <v>3</v>
      </c>
      <c r="B5">
        <v>1</v>
      </c>
      <c r="C5">
        <v>2</v>
      </c>
      <c r="D5">
        <f t="shared" si="0"/>
        <v>1</v>
      </c>
      <c r="E5">
        <v>25</v>
      </c>
      <c r="F5" s="2">
        <v>5.8000000000000003E-2</v>
      </c>
      <c r="G5" s="5">
        <v>5.77</v>
      </c>
      <c r="H5" s="5">
        <v>19.899999999999999</v>
      </c>
      <c r="I5" s="5">
        <v>0.64</v>
      </c>
      <c r="J5" s="5">
        <v>0.28000000000000003</v>
      </c>
      <c r="K5" s="5">
        <v>0.09</v>
      </c>
      <c r="L5" s="1">
        <f t="shared" si="1"/>
        <v>0.69565217391304346</v>
      </c>
      <c r="M5" s="3">
        <v>9.1227399240341997E-2</v>
      </c>
      <c r="N5">
        <v>7.7542095925458199</v>
      </c>
      <c r="P5" s="4">
        <v>1</v>
      </c>
      <c r="Q5">
        <v>5</v>
      </c>
      <c r="R5">
        <v>4</v>
      </c>
      <c r="S5">
        <v>18</v>
      </c>
      <c r="T5">
        <v>6</v>
      </c>
      <c r="U5">
        <v>2</v>
      </c>
      <c r="V5">
        <v>1</v>
      </c>
      <c r="W5">
        <v>0</v>
      </c>
      <c r="X5">
        <v>0</v>
      </c>
      <c r="Y5">
        <v>1</v>
      </c>
      <c r="Z5">
        <v>1</v>
      </c>
      <c r="AA5">
        <v>1</v>
      </c>
      <c r="AC5">
        <v>1</v>
      </c>
      <c r="BC5">
        <v>118</v>
      </c>
      <c r="BD5">
        <v>88</v>
      </c>
      <c r="BF5">
        <v>2.2000000000000002</v>
      </c>
      <c r="BG5">
        <v>1.75</v>
      </c>
      <c r="BH5">
        <v>3</v>
      </c>
      <c r="BI5">
        <v>9</v>
      </c>
      <c r="BJ5">
        <v>8</v>
      </c>
      <c r="BK5">
        <v>4</v>
      </c>
      <c r="BL5">
        <v>3</v>
      </c>
      <c r="BP5">
        <v>53.5</v>
      </c>
    </row>
    <row r="6" spans="1:73">
      <c r="A6" t="s">
        <v>4</v>
      </c>
      <c r="B6">
        <v>1</v>
      </c>
      <c r="C6">
        <v>1</v>
      </c>
      <c r="D6">
        <f t="shared" si="0"/>
        <v>0</v>
      </c>
      <c r="E6">
        <v>24</v>
      </c>
      <c r="F6" s="2">
        <v>6.2199999999999998E-2</v>
      </c>
      <c r="G6" s="5">
        <v>5.56</v>
      </c>
      <c r="H6" s="5">
        <v>15.68</v>
      </c>
      <c r="I6" s="5">
        <v>0.6</v>
      </c>
      <c r="J6" s="5">
        <v>0.32</v>
      </c>
      <c r="K6" s="5">
        <v>0.08</v>
      </c>
      <c r="L6" s="1">
        <f t="shared" si="1"/>
        <v>0.65217391304347827</v>
      </c>
      <c r="M6" s="3">
        <v>9.5884038834493701E-2</v>
      </c>
      <c r="N6">
        <v>7.6463181850363</v>
      </c>
      <c r="P6" s="4">
        <v>2</v>
      </c>
      <c r="Q6">
        <v>4</v>
      </c>
      <c r="R6">
        <v>1</v>
      </c>
      <c r="S6">
        <v>13</v>
      </c>
      <c r="T6">
        <v>6</v>
      </c>
      <c r="U6">
        <v>2</v>
      </c>
      <c r="V6">
        <v>2</v>
      </c>
      <c r="W6">
        <v>0</v>
      </c>
      <c r="X6">
        <v>3</v>
      </c>
      <c r="Y6">
        <v>1</v>
      </c>
      <c r="Z6">
        <v>1</v>
      </c>
      <c r="AA6">
        <v>0</v>
      </c>
      <c r="AB6">
        <v>135</v>
      </c>
      <c r="AC6">
        <v>1</v>
      </c>
      <c r="AD6">
        <v>-0.79774</v>
      </c>
      <c r="BC6">
        <v>117</v>
      </c>
      <c r="BD6">
        <v>87</v>
      </c>
      <c r="BF6">
        <v>2.4</v>
      </c>
      <c r="BG6">
        <v>1.5</v>
      </c>
      <c r="BH6">
        <v>2</v>
      </c>
      <c r="BI6">
        <v>10</v>
      </c>
      <c r="BJ6">
        <v>7</v>
      </c>
      <c r="BK6">
        <v>9</v>
      </c>
      <c r="BL6">
        <v>7</v>
      </c>
      <c r="BP6">
        <v>49</v>
      </c>
    </row>
    <row r="7" spans="1:73">
      <c r="A7" t="s">
        <v>5</v>
      </c>
      <c r="B7">
        <v>1</v>
      </c>
      <c r="C7">
        <v>2</v>
      </c>
      <c r="D7">
        <f t="shared" si="0"/>
        <v>1</v>
      </c>
      <c r="E7">
        <v>22</v>
      </c>
      <c r="F7" s="2">
        <v>6.4899999999999999E-2</v>
      </c>
      <c r="G7" s="5">
        <v>5.24</v>
      </c>
      <c r="H7" s="5">
        <v>14.89</v>
      </c>
      <c r="I7" s="5">
        <v>0.56999999999999995</v>
      </c>
      <c r="J7" s="5">
        <v>0.36</v>
      </c>
      <c r="K7" s="5">
        <v>7.0000000000000007E-2</v>
      </c>
      <c r="L7" s="1">
        <f t="shared" si="1"/>
        <v>0.61290322580645162</v>
      </c>
      <c r="M7" s="3">
        <v>0.12236555883287201</v>
      </c>
      <c r="N7">
        <v>8.3992621204993796</v>
      </c>
      <c r="P7" s="4">
        <v>2</v>
      </c>
      <c r="Q7">
        <v>1</v>
      </c>
      <c r="R7">
        <v>0</v>
      </c>
      <c r="S7">
        <v>20</v>
      </c>
      <c r="T7">
        <v>6</v>
      </c>
      <c r="U7">
        <v>2</v>
      </c>
      <c r="V7">
        <v>2</v>
      </c>
      <c r="W7">
        <v>0</v>
      </c>
      <c r="X7">
        <v>0</v>
      </c>
      <c r="Y7">
        <v>1</v>
      </c>
      <c r="Z7">
        <v>1</v>
      </c>
      <c r="AA7">
        <v>0</v>
      </c>
      <c r="AB7">
        <v>125</v>
      </c>
      <c r="AC7">
        <v>2</v>
      </c>
      <c r="AD7">
        <v>0.28162999999999999</v>
      </c>
      <c r="BC7">
        <v>121</v>
      </c>
      <c r="BD7">
        <v>92</v>
      </c>
      <c r="BF7">
        <v>1.8</v>
      </c>
      <c r="BG7">
        <v>1.75</v>
      </c>
      <c r="BH7">
        <v>1.25</v>
      </c>
      <c r="BI7">
        <v>8</v>
      </c>
      <c r="BJ7">
        <v>6</v>
      </c>
      <c r="BK7">
        <v>6</v>
      </c>
      <c r="BL7">
        <v>6</v>
      </c>
      <c r="BP7">
        <v>47.5</v>
      </c>
    </row>
    <row r="8" spans="1:73">
      <c r="A8" t="s">
        <v>6</v>
      </c>
      <c r="B8">
        <v>1</v>
      </c>
      <c r="C8">
        <v>2</v>
      </c>
      <c r="D8">
        <f t="shared" si="0"/>
        <v>1</v>
      </c>
      <c r="E8">
        <v>26</v>
      </c>
      <c r="F8" s="2">
        <v>6.5100000000000005E-2</v>
      </c>
      <c r="G8" s="5">
        <v>5.39</v>
      </c>
      <c r="H8" s="5">
        <v>17.23</v>
      </c>
      <c r="I8" s="5">
        <v>0.65</v>
      </c>
      <c r="J8" s="5">
        <v>0.28000000000000003</v>
      </c>
      <c r="K8" s="5">
        <v>7.0000000000000007E-2</v>
      </c>
      <c r="L8" s="1">
        <f t="shared" si="1"/>
        <v>0.69892473118279563</v>
      </c>
      <c r="M8" s="3">
        <v>8.7908099853168303E-2</v>
      </c>
      <c r="N8">
        <v>7.7341721969389097</v>
      </c>
      <c r="P8" s="4">
        <v>4</v>
      </c>
      <c r="Q8">
        <v>0</v>
      </c>
      <c r="R8">
        <v>0</v>
      </c>
      <c r="S8">
        <v>11</v>
      </c>
      <c r="T8">
        <v>3</v>
      </c>
      <c r="U8">
        <v>1</v>
      </c>
      <c r="V8">
        <v>0</v>
      </c>
      <c r="W8">
        <v>0</v>
      </c>
      <c r="X8">
        <v>0</v>
      </c>
      <c r="Y8">
        <v>1</v>
      </c>
      <c r="Z8">
        <v>1</v>
      </c>
      <c r="AA8">
        <v>0</v>
      </c>
      <c r="AB8">
        <v>135</v>
      </c>
      <c r="AC8">
        <v>4</v>
      </c>
      <c r="AD8">
        <v>-1.22631</v>
      </c>
      <c r="BC8">
        <v>129</v>
      </c>
      <c r="BD8">
        <v>97</v>
      </c>
      <c r="BF8">
        <v>1</v>
      </c>
      <c r="BG8">
        <v>1</v>
      </c>
      <c r="BH8">
        <v>1</v>
      </c>
      <c r="BI8">
        <v>5</v>
      </c>
      <c r="BJ8">
        <v>4</v>
      </c>
      <c r="BK8">
        <v>5</v>
      </c>
      <c r="BL8">
        <v>4</v>
      </c>
      <c r="BP8">
        <v>47.5</v>
      </c>
    </row>
    <row r="9" spans="1:73">
      <c r="A9" t="s">
        <v>7</v>
      </c>
      <c r="B9">
        <v>1</v>
      </c>
      <c r="C9">
        <v>1</v>
      </c>
      <c r="D9">
        <f t="shared" si="0"/>
        <v>0</v>
      </c>
      <c r="E9">
        <v>24</v>
      </c>
      <c r="F9" s="2">
        <v>7.9600000000000004E-2</v>
      </c>
      <c r="G9" s="5">
        <v>5.79</v>
      </c>
      <c r="H9" s="5">
        <v>15.85</v>
      </c>
      <c r="I9" s="5">
        <v>0.63</v>
      </c>
      <c r="J9" s="5">
        <v>0.31</v>
      </c>
      <c r="K9" s="5">
        <v>7.0000000000000007E-2</v>
      </c>
      <c r="L9" s="1">
        <f t="shared" si="1"/>
        <v>0.67021276595744683</v>
      </c>
      <c r="M9" s="3">
        <v>9.6332612830724806E-2</v>
      </c>
      <c r="N9">
        <v>7.9752641666695796</v>
      </c>
      <c r="P9" s="4">
        <v>1</v>
      </c>
      <c r="Q9">
        <v>0</v>
      </c>
      <c r="R9">
        <v>5</v>
      </c>
      <c r="S9">
        <v>23</v>
      </c>
      <c r="T9">
        <v>3</v>
      </c>
      <c r="U9">
        <v>1</v>
      </c>
      <c r="V9">
        <v>0</v>
      </c>
      <c r="W9">
        <v>0</v>
      </c>
      <c r="X9">
        <v>0</v>
      </c>
      <c r="Y9">
        <v>1</v>
      </c>
      <c r="Z9">
        <v>1</v>
      </c>
      <c r="AA9">
        <v>0</v>
      </c>
      <c r="AB9">
        <v>145</v>
      </c>
      <c r="AC9">
        <v>3.75</v>
      </c>
      <c r="AD9">
        <v>0.62290000000000001</v>
      </c>
      <c r="BC9">
        <v>109</v>
      </c>
      <c r="BD9">
        <v>73</v>
      </c>
      <c r="BF9">
        <v>1.4</v>
      </c>
      <c r="BG9">
        <v>2</v>
      </c>
      <c r="BH9">
        <v>2.5</v>
      </c>
      <c r="BI9">
        <v>9</v>
      </c>
      <c r="BJ9">
        <v>7</v>
      </c>
      <c r="BK9">
        <v>9</v>
      </c>
      <c r="BL9">
        <v>7</v>
      </c>
      <c r="BP9">
        <v>55</v>
      </c>
    </row>
    <row r="10" spans="1:73">
      <c r="A10" t="s">
        <v>8</v>
      </c>
      <c r="B10">
        <v>1</v>
      </c>
      <c r="C10">
        <v>1</v>
      </c>
      <c r="D10">
        <f t="shared" si="0"/>
        <v>0</v>
      </c>
      <c r="E10">
        <v>30</v>
      </c>
      <c r="F10" s="2">
        <v>8.9300000000000004E-2</v>
      </c>
      <c r="G10" s="1">
        <v>5.08</v>
      </c>
      <c r="H10" s="1">
        <v>20.149999999999999</v>
      </c>
      <c r="I10" s="1">
        <v>0.52</v>
      </c>
      <c r="J10" s="1">
        <v>0.35</v>
      </c>
      <c r="K10" s="1">
        <v>0.12</v>
      </c>
      <c r="L10" s="1">
        <f t="shared" si="1"/>
        <v>0.5977011494252874</v>
      </c>
      <c r="M10" s="3">
        <v>0.114899136873739</v>
      </c>
      <c r="N10">
        <v>7.6202896736889603</v>
      </c>
      <c r="P10" s="4">
        <v>1</v>
      </c>
      <c r="Q10">
        <v>2</v>
      </c>
      <c r="R10">
        <v>4</v>
      </c>
      <c r="S10">
        <v>16</v>
      </c>
      <c r="T10">
        <v>9</v>
      </c>
      <c r="U10">
        <v>2</v>
      </c>
      <c r="V10">
        <v>3</v>
      </c>
      <c r="W10">
        <v>0</v>
      </c>
      <c r="X10">
        <v>0</v>
      </c>
      <c r="Y10">
        <v>2</v>
      </c>
      <c r="Z10">
        <v>1</v>
      </c>
      <c r="AA10">
        <v>1</v>
      </c>
      <c r="AB10">
        <v>180</v>
      </c>
      <c r="AC10">
        <v>2</v>
      </c>
      <c r="AD10">
        <v>-0.15487000000000001</v>
      </c>
      <c r="BC10">
        <v>120</v>
      </c>
      <c r="BD10">
        <v>91</v>
      </c>
      <c r="BF10">
        <v>2.4</v>
      </c>
      <c r="BG10">
        <v>2.25</v>
      </c>
      <c r="BH10">
        <v>2.25</v>
      </c>
      <c r="BI10">
        <v>7</v>
      </c>
      <c r="BJ10">
        <v>6</v>
      </c>
      <c r="BK10">
        <v>6</v>
      </c>
      <c r="BL10">
        <v>7</v>
      </c>
      <c r="BP10">
        <v>53.5</v>
      </c>
    </row>
    <row r="11" spans="1:73">
      <c r="A11" t="s">
        <v>9</v>
      </c>
      <c r="B11">
        <v>1</v>
      </c>
      <c r="C11">
        <v>1</v>
      </c>
      <c r="D11">
        <f t="shared" si="0"/>
        <v>0</v>
      </c>
      <c r="E11">
        <v>20</v>
      </c>
      <c r="F11" s="2">
        <v>7.8299999999999995E-2</v>
      </c>
      <c r="G11" s="1">
        <v>5.03</v>
      </c>
      <c r="H11" s="1">
        <v>15.6</v>
      </c>
      <c r="I11" s="1">
        <v>0.56999999999999995</v>
      </c>
      <c r="J11" s="1">
        <v>0.28999999999999998</v>
      </c>
      <c r="K11" s="1">
        <v>0.13</v>
      </c>
      <c r="L11" s="1">
        <f t="shared" si="1"/>
        <v>0.66279069767441867</v>
      </c>
      <c r="M11" s="3">
        <v>0.100506912937744</v>
      </c>
      <c r="N11">
        <v>7.7693466060199698</v>
      </c>
      <c r="P11" s="4">
        <v>4</v>
      </c>
      <c r="Q11">
        <v>5</v>
      </c>
      <c r="R11">
        <v>1</v>
      </c>
      <c r="S11">
        <v>27</v>
      </c>
      <c r="T11">
        <v>5</v>
      </c>
      <c r="U11">
        <v>2</v>
      </c>
      <c r="V11">
        <v>1</v>
      </c>
      <c r="W11">
        <v>1</v>
      </c>
      <c r="X11">
        <v>0</v>
      </c>
      <c r="Y11">
        <v>1</v>
      </c>
      <c r="Z11">
        <v>1</v>
      </c>
      <c r="AA11">
        <v>0</v>
      </c>
      <c r="AB11">
        <v>160</v>
      </c>
      <c r="AC11">
        <v>2</v>
      </c>
      <c r="AD11">
        <v>3.8500000000000001E-3</v>
      </c>
      <c r="BC11">
        <v>106</v>
      </c>
      <c r="BD11">
        <v>66</v>
      </c>
      <c r="BF11">
        <v>1.2</v>
      </c>
      <c r="BG11">
        <v>1.5</v>
      </c>
      <c r="BH11">
        <v>1</v>
      </c>
      <c r="BI11">
        <v>10</v>
      </c>
      <c r="BJ11">
        <v>10</v>
      </c>
      <c r="BK11">
        <v>10</v>
      </c>
      <c r="BL11">
        <v>10</v>
      </c>
      <c r="BP11">
        <v>49</v>
      </c>
    </row>
    <row r="12" spans="1:73">
      <c r="A12" t="s">
        <v>10</v>
      </c>
      <c r="B12">
        <v>1</v>
      </c>
      <c r="C12">
        <v>2</v>
      </c>
      <c r="D12">
        <f t="shared" si="0"/>
        <v>1</v>
      </c>
      <c r="E12">
        <v>21</v>
      </c>
      <c r="F12" s="2">
        <v>6.5699999999999995E-2</v>
      </c>
      <c r="G12" s="1">
        <v>6.11</v>
      </c>
      <c r="H12" s="1">
        <v>19.46</v>
      </c>
      <c r="I12" s="1">
        <v>0.65</v>
      </c>
      <c r="J12" s="1">
        <v>0.31</v>
      </c>
      <c r="K12" s="1">
        <v>0.04</v>
      </c>
      <c r="L12" s="1">
        <f t="shared" si="1"/>
        <v>0.67708333333333337</v>
      </c>
      <c r="M12" s="3">
        <v>0.11196054659907501</v>
      </c>
      <c r="N12">
        <v>7.5781334239159399</v>
      </c>
      <c r="P12" s="4">
        <v>1</v>
      </c>
      <c r="Q12">
        <v>4</v>
      </c>
      <c r="R12">
        <v>0</v>
      </c>
      <c r="S12">
        <v>21</v>
      </c>
      <c r="T12">
        <v>9</v>
      </c>
      <c r="U12">
        <v>2</v>
      </c>
      <c r="V12">
        <v>2</v>
      </c>
      <c r="W12">
        <v>0</v>
      </c>
      <c r="X12">
        <v>0</v>
      </c>
      <c r="Y12">
        <v>2</v>
      </c>
      <c r="Z12">
        <v>1</v>
      </c>
      <c r="AA12">
        <v>2</v>
      </c>
      <c r="AB12">
        <v>130</v>
      </c>
      <c r="AC12">
        <v>4</v>
      </c>
      <c r="AD12">
        <v>0.24193999999999999</v>
      </c>
      <c r="BC12">
        <v>101</v>
      </c>
      <c r="BD12">
        <v>53</v>
      </c>
      <c r="BF12">
        <v>1.4</v>
      </c>
      <c r="BG12">
        <v>2.25</v>
      </c>
      <c r="BH12">
        <v>1.5</v>
      </c>
      <c r="BI12">
        <v>9</v>
      </c>
      <c r="BJ12">
        <v>9</v>
      </c>
      <c r="BK12">
        <v>8</v>
      </c>
      <c r="BL12">
        <v>4</v>
      </c>
      <c r="BP12">
        <v>47.5</v>
      </c>
    </row>
    <row r="13" spans="1:73">
      <c r="A13" t="s">
        <v>11</v>
      </c>
      <c r="B13">
        <v>1</v>
      </c>
      <c r="C13">
        <v>2</v>
      </c>
      <c r="D13">
        <f t="shared" si="0"/>
        <v>1</v>
      </c>
      <c r="E13">
        <v>20</v>
      </c>
      <c r="F13" s="2">
        <v>6.1600000000000002E-2</v>
      </c>
      <c r="G13" s="5">
        <v>5.9</v>
      </c>
      <c r="H13" s="5">
        <v>20.6</v>
      </c>
      <c r="I13" s="5">
        <v>0.61</v>
      </c>
      <c r="J13" s="5">
        <v>0.32</v>
      </c>
      <c r="K13" s="5">
        <v>7.0000000000000007E-2</v>
      </c>
      <c r="L13" s="1">
        <f t="shared" si="1"/>
        <v>0.65591397849462374</v>
      </c>
      <c r="M13" s="3">
        <v>7.8125200066877898E-2</v>
      </c>
      <c r="N13">
        <v>7.6654344178485898</v>
      </c>
      <c r="P13" s="4">
        <v>1</v>
      </c>
      <c r="Q13">
        <v>9</v>
      </c>
      <c r="R13">
        <v>9</v>
      </c>
      <c r="S13">
        <v>23</v>
      </c>
      <c r="T13">
        <v>5</v>
      </c>
      <c r="U13">
        <v>2</v>
      </c>
      <c r="V13">
        <v>1</v>
      </c>
      <c r="W13">
        <v>1</v>
      </c>
      <c r="X13">
        <v>2</v>
      </c>
      <c r="Y13">
        <v>1</v>
      </c>
      <c r="Z13">
        <v>1</v>
      </c>
      <c r="AA13">
        <v>0</v>
      </c>
      <c r="AB13">
        <v>165</v>
      </c>
      <c r="AC13">
        <v>0</v>
      </c>
      <c r="AD13">
        <v>-0.53583000000000003</v>
      </c>
      <c r="BC13">
        <v>94</v>
      </c>
      <c r="BD13">
        <v>32</v>
      </c>
      <c r="BF13">
        <v>1.6</v>
      </c>
      <c r="BG13">
        <v>1.25</v>
      </c>
      <c r="BH13">
        <v>1.75</v>
      </c>
      <c r="BI13">
        <v>6</v>
      </c>
      <c r="BJ13">
        <v>4</v>
      </c>
      <c r="BK13">
        <v>9</v>
      </c>
      <c r="BL13">
        <v>4</v>
      </c>
      <c r="BP13">
        <v>61</v>
      </c>
    </row>
    <row r="14" spans="1:73">
      <c r="A14" t="s">
        <v>12</v>
      </c>
      <c r="B14">
        <v>1</v>
      </c>
      <c r="C14">
        <v>2</v>
      </c>
      <c r="D14">
        <f t="shared" si="0"/>
        <v>1</v>
      </c>
      <c r="E14">
        <v>24</v>
      </c>
      <c r="F14" s="2">
        <v>5.67E-2</v>
      </c>
      <c r="G14" s="5">
        <v>5.82</v>
      </c>
      <c r="H14" s="5">
        <v>17.440000000000001</v>
      </c>
      <c r="I14" s="5">
        <v>0.62</v>
      </c>
      <c r="J14" s="5">
        <v>0.26</v>
      </c>
      <c r="K14" s="5">
        <v>0.12</v>
      </c>
      <c r="L14" s="1">
        <f t="shared" si="1"/>
        <v>0.70454545454545459</v>
      </c>
      <c r="M14" s="3">
        <v>8.48913722244585E-2</v>
      </c>
      <c r="N14">
        <v>8.2477786959207204</v>
      </c>
      <c r="P14" s="4">
        <v>1</v>
      </c>
      <c r="Q14">
        <v>1</v>
      </c>
      <c r="R14">
        <v>0</v>
      </c>
      <c r="S14">
        <v>19</v>
      </c>
      <c r="T14">
        <v>11</v>
      </c>
      <c r="U14">
        <v>2</v>
      </c>
      <c r="V14">
        <v>3</v>
      </c>
      <c r="W14">
        <v>1</v>
      </c>
      <c r="X14">
        <v>1</v>
      </c>
      <c r="Y14">
        <v>2</v>
      </c>
      <c r="Z14">
        <v>1</v>
      </c>
      <c r="AA14">
        <v>3</v>
      </c>
      <c r="AB14">
        <v>190</v>
      </c>
      <c r="AC14">
        <v>2</v>
      </c>
      <c r="AD14">
        <v>-0.23422999999999999</v>
      </c>
      <c r="BC14">
        <v>114</v>
      </c>
      <c r="BD14">
        <v>82</v>
      </c>
      <c r="BF14">
        <v>2</v>
      </c>
      <c r="BG14">
        <v>1.5</v>
      </c>
      <c r="BH14">
        <v>1.5</v>
      </c>
      <c r="BI14">
        <v>4</v>
      </c>
      <c r="BJ14">
        <v>4</v>
      </c>
      <c r="BK14">
        <v>3</v>
      </c>
      <c r="BL14">
        <v>5</v>
      </c>
      <c r="BP14">
        <v>47.5</v>
      </c>
    </row>
    <row r="15" spans="1:73">
      <c r="A15" t="s">
        <v>13</v>
      </c>
      <c r="B15">
        <v>1</v>
      </c>
      <c r="C15">
        <v>1</v>
      </c>
      <c r="D15">
        <f t="shared" si="0"/>
        <v>0</v>
      </c>
      <c r="E15">
        <v>34</v>
      </c>
      <c r="F15" s="2">
        <v>7.4200000000000002E-2</v>
      </c>
      <c r="G15" s="5">
        <v>5.33</v>
      </c>
      <c r="H15" s="5">
        <v>15.82</v>
      </c>
      <c r="I15" s="5">
        <v>0.62</v>
      </c>
      <c r="J15" s="5">
        <v>0.25</v>
      </c>
      <c r="K15" s="5">
        <v>0.13</v>
      </c>
      <c r="L15" s="1">
        <f t="shared" si="1"/>
        <v>0.71264367816091956</v>
      </c>
      <c r="M15" s="3">
        <v>7.4338806343372199E-2</v>
      </c>
      <c r="N15">
        <v>7.37526976301874</v>
      </c>
      <c r="P15" s="4">
        <v>1</v>
      </c>
      <c r="Q15">
        <v>2</v>
      </c>
      <c r="R15">
        <v>1</v>
      </c>
      <c r="S15">
        <v>12</v>
      </c>
      <c r="T15">
        <v>6</v>
      </c>
      <c r="U15">
        <v>2</v>
      </c>
      <c r="V15">
        <v>1</v>
      </c>
      <c r="W15">
        <v>0</v>
      </c>
      <c r="X15">
        <v>0</v>
      </c>
      <c r="Y15">
        <v>1</v>
      </c>
      <c r="Z15">
        <v>1</v>
      </c>
      <c r="AA15">
        <v>1</v>
      </c>
      <c r="AB15">
        <v>169</v>
      </c>
      <c r="AC15">
        <v>0</v>
      </c>
      <c r="AD15">
        <v>-2.0675699999999999</v>
      </c>
      <c r="BC15">
        <v>114</v>
      </c>
      <c r="BD15">
        <v>82</v>
      </c>
      <c r="BF15">
        <v>1.6</v>
      </c>
      <c r="BG15">
        <v>1</v>
      </c>
      <c r="BH15">
        <v>1.75</v>
      </c>
      <c r="BI15">
        <v>4</v>
      </c>
      <c r="BJ15">
        <v>2</v>
      </c>
      <c r="BK15">
        <v>5</v>
      </c>
      <c r="BL15">
        <v>3</v>
      </c>
      <c r="BP15">
        <v>49</v>
      </c>
    </row>
    <row r="16" spans="1:73">
      <c r="A16" t="s">
        <v>14</v>
      </c>
      <c r="B16">
        <v>1</v>
      </c>
      <c r="C16">
        <v>1</v>
      </c>
      <c r="D16">
        <f t="shared" si="0"/>
        <v>0</v>
      </c>
      <c r="E16">
        <v>24</v>
      </c>
      <c r="F16" s="2">
        <v>5.5899999999999998E-2</v>
      </c>
      <c r="G16" s="5">
        <v>5.39</v>
      </c>
      <c r="H16" s="5">
        <v>17.86</v>
      </c>
      <c r="I16" s="5">
        <v>0.61</v>
      </c>
      <c r="J16" s="5">
        <v>0.31</v>
      </c>
      <c r="K16" s="5">
        <v>0.08</v>
      </c>
      <c r="L16" s="1">
        <f t="shared" si="1"/>
        <v>0.66304347826086962</v>
      </c>
      <c r="M16" s="3">
        <v>9.7511332212066995E-2</v>
      </c>
      <c r="N16">
        <v>7.77593690413625</v>
      </c>
      <c r="P16" s="4">
        <v>3</v>
      </c>
      <c r="Q16">
        <v>1</v>
      </c>
      <c r="R16">
        <v>6</v>
      </c>
      <c r="S16">
        <v>13</v>
      </c>
      <c r="T16">
        <v>5</v>
      </c>
      <c r="U16">
        <v>2</v>
      </c>
      <c r="V16">
        <v>1</v>
      </c>
      <c r="W16">
        <v>1</v>
      </c>
      <c r="X16">
        <v>0</v>
      </c>
      <c r="Y16">
        <v>1</v>
      </c>
      <c r="Z16">
        <v>1</v>
      </c>
      <c r="AA16">
        <v>0</v>
      </c>
      <c r="AC16">
        <v>0</v>
      </c>
      <c r="BC16">
        <v>117</v>
      </c>
      <c r="BD16">
        <v>87</v>
      </c>
      <c r="BF16">
        <v>2.2000000000000002</v>
      </c>
      <c r="BG16">
        <v>1.25</v>
      </c>
      <c r="BH16">
        <v>2.75</v>
      </c>
      <c r="BI16">
        <v>9</v>
      </c>
      <c r="BJ16">
        <v>7</v>
      </c>
      <c r="BK16">
        <v>8</v>
      </c>
      <c r="BL16">
        <v>4</v>
      </c>
      <c r="BP16">
        <v>56.5</v>
      </c>
    </row>
    <row r="17" spans="1:73">
      <c r="A17" t="s">
        <v>15</v>
      </c>
      <c r="B17">
        <v>1</v>
      </c>
      <c r="C17">
        <v>2</v>
      </c>
      <c r="D17">
        <f t="shared" si="0"/>
        <v>1</v>
      </c>
      <c r="E17">
        <v>21</v>
      </c>
      <c r="F17" s="2">
        <v>5.74E-2</v>
      </c>
      <c r="G17" s="5">
        <v>5.79</v>
      </c>
      <c r="H17" s="5">
        <v>18.34</v>
      </c>
      <c r="I17" s="5">
        <v>0.61</v>
      </c>
      <c r="J17" s="5">
        <v>0.31</v>
      </c>
      <c r="K17" s="5">
        <v>0.08</v>
      </c>
      <c r="L17" s="1">
        <f t="shared" si="1"/>
        <v>0.66304347826086962</v>
      </c>
      <c r="M17" s="3">
        <v>9.2789600305998907E-2</v>
      </c>
      <c r="N17">
        <v>8.1334115776035691</v>
      </c>
      <c r="P17" s="4">
        <v>2</v>
      </c>
      <c r="Q17" s="10"/>
      <c r="R17">
        <v>6</v>
      </c>
      <c r="S17">
        <v>24</v>
      </c>
      <c r="T17">
        <v>8</v>
      </c>
      <c r="U17">
        <v>3</v>
      </c>
      <c r="V17">
        <v>2</v>
      </c>
      <c r="W17">
        <v>1</v>
      </c>
      <c r="X17">
        <v>2</v>
      </c>
      <c r="Y17">
        <v>2</v>
      </c>
      <c r="Z17">
        <v>1</v>
      </c>
      <c r="AA17">
        <v>0</v>
      </c>
      <c r="AB17">
        <v>160</v>
      </c>
      <c r="AC17">
        <v>3</v>
      </c>
      <c r="AD17">
        <v>1.0038499999999999</v>
      </c>
      <c r="BC17">
        <v>104</v>
      </c>
      <c r="BD17">
        <v>61</v>
      </c>
      <c r="BF17">
        <v>1.6</v>
      </c>
      <c r="BG17">
        <v>1.25</v>
      </c>
      <c r="BH17">
        <v>1.75</v>
      </c>
      <c r="BI17">
        <v>7</v>
      </c>
      <c r="BJ17">
        <v>6</v>
      </c>
      <c r="BK17">
        <v>4</v>
      </c>
      <c r="BL17">
        <v>7</v>
      </c>
      <c r="BP17">
        <v>56.5</v>
      </c>
    </row>
    <row r="18" spans="1:73">
      <c r="A18" t="s">
        <v>16</v>
      </c>
      <c r="B18">
        <v>1</v>
      </c>
      <c r="C18">
        <v>2</v>
      </c>
      <c r="D18">
        <f t="shared" si="0"/>
        <v>1</v>
      </c>
      <c r="E18">
        <v>25</v>
      </c>
      <c r="F18" s="2">
        <v>5.79E-2</v>
      </c>
      <c r="G18" s="5">
        <v>5.62</v>
      </c>
      <c r="H18" s="5">
        <v>18.829999999999998</v>
      </c>
      <c r="I18" s="5">
        <v>0.64</v>
      </c>
      <c r="J18" s="5">
        <v>0.27</v>
      </c>
      <c r="K18" s="5">
        <v>0.09</v>
      </c>
      <c r="L18" s="1">
        <f t="shared" si="1"/>
        <v>0.70329670329670324</v>
      </c>
      <c r="M18" s="3">
        <v>8.8453688041746498E-2</v>
      </c>
      <c r="N18">
        <v>8.1656154203606306</v>
      </c>
      <c r="P18" s="4">
        <v>2</v>
      </c>
      <c r="Q18">
        <v>2</v>
      </c>
      <c r="R18">
        <v>1</v>
      </c>
      <c r="S18">
        <v>14</v>
      </c>
      <c r="T18">
        <v>3</v>
      </c>
      <c r="U18">
        <v>1</v>
      </c>
      <c r="V18">
        <v>0</v>
      </c>
      <c r="W18">
        <v>0</v>
      </c>
      <c r="X18">
        <v>0</v>
      </c>
      <c r="Y18">
        <v>1</v>
      </c>
      <c r="Z18">
        <v>1</v>
      </c>
      <c r="AA18">
        <v>0</v>
      </c>
      <c r="AB18">
        <v>130</v>
      </c>
      <c r="AC18">
        <v>0</v>
      </c>
      <c r="AD18">
        <v>-1.75806</v>
      </c>
      <c r="BC18">
        <v>106</v>
      </c>
      <c r="BD18">
        <v>66</v>
      </c>
      <c r="BF18">
        <v>1.8</v>
      </c>
      <c r="BG18">
        <v>1.5</v>
      </c>
      <c r="BH18">
        <v>2</v>
      </c>
      <c r="BI18">
        <v>7</v>
      </c>
      <c r="BJ18">
        <v>6</v>
      </c>
      <c r="BK18">
        <v>5</v>
      </c>
      <c r="BL18">
        <v>4</v>
      </c>
      <c r="BP18">
        <v>49</v>
      </c>
    </row>
    <row r="19" spans="1:73">
      <c r="A19" t="s">
        <v>17</v>
      </c>
      <c r="B19">
        <v>1</v>
      </c>
      <c r="C19">
        <v>2</v>
      </c>
      <c r="D19">
        <f t="shared" si="0"/>
        <v>1</v>
      </c>
      <c r="E19">
        <v>22</v>
      </c>
      <c r="F19" s="2">
        <v>6.6900000000000001E-2</v>
      </c>
      <c r="G19" s="5">
        <v>5.35</v>
      </c>
      <c r="H19" s="5">
        <v>16.649999999999999</v>
      </c>
      <c r="I19" s="5">
        <v>0.63</v>
      </c>
      <c r="J19" s="5">
        <v>0.28000000000000003</v>
      </c>
      <c r="K19" s="5">
        <v>0.09</v>
      </c>
      <c r="L19" s="1">
        <f t="shared" si="1"/>
        <v>0.69230769230769229</v>
      </c>
      <c r="M19" s="3">
        <v>8.9700572782413696E-2</v>
      </c>
      <c r="N19">
        <v>7.1286640062394699</v>
      </c>
      <c r="P19" s="4">
        <v>1</v>
      </c>
      <c r="Q19">
        <v>7</v>
      </c>
      <c r="R19">
        <v>2</v>
      </c>
      <c r="S19">
        <v>25</v>
      </c>
      <c r="T19">
        <v>3</v>
      </c>
      <c r="U19">
        <v>2</v>
      </c>
      <c r="V19">
        <v>1</v>
      </c>
      <c r="W19">
        <v>0</v>
      </c>
      <c r="X19">
        <v>0</v>
      </c>
      <c r="Y19">
        <v>2</v>
      </c>
      <c r="Z19">
        <v>1</v>
      </c>
      <c r="AA19">
        <v>0</v>
      </c>
      <c r="AB19">
        <v>125</v>
      </c>
      <c r="AC19">
        <v>0</v>
      </c>
      <c r="AD19">
        <v>-1.71837</v>
      </c>
      <c r="BC19">
        <v>106</v>
      </c>
      <c r="BD19">
        <v>66</v>
      </c>
      <c r="BF19">
        <v>1.4</v>
      </c>
      <c r="BG19">
        <v>1.25</v>
      </c>
      <c r="BH19">
        <v>1.75</v>
      </c>
      <c r="BI19">
        <v>9</v>
      </c>
      <c r="BJ19">
        <v>6</v>
      </c>
      <c r="BK19">
        <v>7</v>
      </c>
      <c r="BL19">
        <v>6</v>
      </c>
      <c r="BP19">
        <v>50.5</v>
      </c>
    </row>
    <row r="20" spans="1:73">
      <c r="A20" t="s">
        <v>18</v>
      </c>
      <c r="B20">
        <v>1</v>
      </c>
      <c r="C20">
        <v>1</v>
      </c>
      <c r="D20">
        <f t="shared" si="0"/>
        <v>0</v>
      </c>
      <c r="E20">
        <v>20</v>
      </c>
      <c r="F20" s="2">
        <v>9.7299999999999998E-2</v>
      </c>
      <c r="G20" s="5">
        <v>5.24</v>
      </c>
      <c r="H20" s="5">
        <v>26.87</v>
      </c>
      <c r="I20" s="5">
        <v>0.66</v>
      </c>
      <c r="J20" s="5">
        <v>0.26</v>
      </c>
      <c r="K20" s="5">
        <v>0.08</v>
      </c>
      <c r="L20" s="1">
        <f t="shared" si="1"/>
        <v>0.71739130434782605</v>
      </c>
      <c r="M20" s="3">
        <v>7.6926587048914502E-2</v>
      </c>
      <c r="N20">
        <v>7.07645630259894</v>
      </c>
      <c r="P20" s="4">
        <v>3</v>
      </c>
      <c r="Q20">
        <v>0</v>
      </c>
      <c r="R20">
        <v>0</v>
      </c>
      <c r="S20">
        <v>23</v>
      </c>
      <c r="T20">
        <v>5</v>
      </c>
      <c r="U20">
        <v>2</v>
      </c>
      <c r="V20">
        <v>0</v>
      </c>
      <c r="W20">
        <v>1</v>
      </c>
      <c r="X20">
        <v>0</v>
      </c>
      <c r="Y20">
        <v>1</v>
      </c>
      <c r="Z20">
        <v>1</v>
      </c>
      <c r="AA20">
        <v>1</v>
      </c>
      <c r="AB20">
        <v>150</v>
      </c>
      <c r="AC20">
        <v>1.5</v>
      </c>
      <c r="AD20">
        <v>-0.41677999999999998</v>
      </c>
      <c r="BC20">
        <v>103</v>
      </c>
      <c r="BD20">
        <v>58</v>
      </c>
      <c r="BF20">
        <v>1.4</v>
      </c>
      <c r="BG20">
        <v>2</v>
      </c>
      <c r="BH20">
        <v>1.25</v>
      </c>
      <c r="BI20">
        <v>9</v>
      </c>
      <c r="BJ20">
        <v>8</v>
      </c>
      <c r="BK20">
        <v>6</v>
      </c>
      <c r="BL20">
        <v>7</v>
      </c>
      <c r="BP20">
        <v>47.5</v>
      </c>
    </row>
    <row r="21" spans="1:73">
      <c r="A21" t="s">
        <v>19</v>
      </c>
      <c r="B21">
        <v>1</v>
      </c>
      <c r="C21">
        <v>1</v>
      </c>
      <c r="D21">
        <f t="shared" si="0"/>
        <v>0</v>
      </c>
      <c r="E21">
        <v>21</v>
      </c>
      <c r="F21" s="2">
        <v>6.8599999999999994E-2</v>
      </c>
      <c r="G21" s="5">
        <v>5.47</v>
      </c>
      <c r="H21" s="5">
        <v>17.760000000000002</v>
      </c>
      <c r="I21" s="5">
        <v>0.65</v>
      </c>
      <c r="J21" s="5">
        <v>0.26</v>
      </c>
      <c r="K21" s="5">
        <v>0.09</v>
      </c>
      <c r="L21" s="1">
        <f t="shared" si="1"/>
        <v>0.7142857142857143</v>
      </c>
      <c r="M21" s="3">
        <v>8.6317636159858394E-2</v>
      </c>
      <c r="N21">
        <v>7.1139330660637796</v>
      </c>
      <c r="P21" s="4">
        <v>1</v>
      </c>
      <c r="Q21" s="10"/>
      <c r="R21">
        <v>9</v>
      </c>
      <c r="S21">
        <v>23</v>
      </c>
      <c r="T21">
        <v>9</v>
      </c>
      <c r="U21">
        <v>3</v>
      </c>
      <c r="V21">
        <v>2</v>
      </c>
      <c r="W21">
        <v>1</v>
      </c>
      <c r="X21">
        <v>2</v>
      </c>
      <c r="Y21">
        <v>2</v>
      </c>
      <c r="Z21">
        <v>1</v>
      </c>
      <c r="AA21">
        <v>1</v>
      </c>
      <c r="AB21">
        <v>135</v>
      </c>
      <c r="AC21">
        <v>1</v>
      </c>
      <c r="AD21">
        <v>-0.79774</v>
      </c>
      <c r="BC21">
        <v>116</v>
      </c>
      <c r="BD21">
        <v>86</v>
      </c>
      <c r="BF21">
        <v>2</v>
      </c>
      <c r="BG21">
        <v>2</v>
      </c>
      <c r="BH21">
        <v>1</v>
      </c>
      <c r="BI21">
        <v>8</v>
      </c>
      <c r="BJ21">
        <v>6</v>
      </c>
      <c r="BK21">
        <v>5</v>
      </c>
      <c r="BL21">
        <v>6</v>
      </c>
      <c r="BP21">
        <v>61</v>
      </c>
    </row>
    <row r="22" spans="1:73">
      <c r="A22" s="9" t="s">
        <v>91</v>
      </c>
      <c r="B22">
        <v>2</v>
      </c>
      <c r="C22">
        <v>1</v>
      </c>
      <c r="D22">
        <f t="shared" ref="D22:D39" si="2">IF(C22=2,1,0)</f>
        <v>0</v>
      </c>
      <c r="E22">
        <v>24</v>
      </c>
      <c r="F22" s="2">
        <v>5.9799999999999999E-2</v>
      </c>
      <c r="G22" s="1">
        <v>5.31</v>
      </c>
      <c r="H22" s="1">
        <v>16.97</v>
      </c>
      <c r="I22" s="1">
        <v>0.59</v>
      </c>
      <c r="J22" s="1">
        <v>0.32</v>
      </c>
      <c r="K22" s="1">
        <v>0.09</v>
      </c>
      <c r="L22" s="1">
        <f t="shared" si="1"/>
        <v>0.64835164835164838</v>
      </c>
      <c r="M22" s="2">
        <v>8.2201324184817404E-2</v>
      </c>
      <c r="N22" s="6">
        <v>7.7620232696223397</v>
      </c>
      <c r="O22" s="7">
        <v>8</v>
      </c>
      <c r="P22" s="4">
        <v>1</v>
      </c>
      <c r="Q22">
        <v>4</v>
      </c>
      <c r="R22">
        <v>6</v>
      </c>
      <c r="S22">
        <v>19</v>
      </c>
      <c r="T22">
        <v>5</v>
      </c>
      <c r="U22">
        <v>1</v>
      </c>
      <c r="V22">
        <v>1</v>
      </c>
      <c r="W22">
        <v>0</v>
      </c>
      <c r="X22">
        <v>0</v>
      </c>
      <c r="Y22">
        <v>1</v>
      </c>
      <c r="Z22">
        <v>1</v>
      </c>
      <c r="AA22">
        <v>1</v>
      </c>
      <c r="AB22">
        <v>210</v>
      </c>
      <c r="AC22">
        <v>15</v>
      </c>
      <c r="AD22">
        <v>3.60704</v>
      </c>
      <c r="AE22">
        <v>6</v>
      </c>
      <c r="AF22">
        <v>38</v>
      </c>
      <c r="AG22">
        <v>49</v>
      </c>
      <c r="AH22" s="8"/>
      <c r="AI22" s="8">
        <v>0</v>
      </c>
      <c r="AJ22" s="8">
        <v>0</v>
      </c>
      <c r="AK22" s="8">
        <v>0</v>
      </c>
      <c r="AL22" s="8">
        <v>3</v>
      </c>
      <c r="AM22" s="8">
        <v>0</v>
      </c>
      <c r="AN22" s="8">
        <v>0</v>
      </c>
      <c r="AO22" s="8">
        <v>1</v>
      </c>
      <c r="AP22" s="8">
        <v>1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1</v>
      </c>
      <c r="BB22" s="8">
        <v>3</v>
      </c>
      <c r="BC22">
        <v>101</v>
      </c>
      <c r="BD22">
        <v>53</v>
      </c>
      <c r="BE22">
        <v>0</v>
      </c>
      <c r="BF22">
        <v>1.8333333333333333</v>
      </c>
      <c r="BG22">
        <v>1.5</v>
      </c>
      <c r="BH22">
        <v>2</v>
      </c>
      <c r="BI22" s="8">
        <v>7</v>
      </c>
      <c r="BJ22" s="8">
        <v>7</v>
      </c>
      <c r="BK22" s="8">
        <v>9</v>
      </c>
      <c r="BL22" s="8">
        <v>7</v>
      </c>
      <c r="BM22">
        <v>3.75</v>
      </c>
      <c r="BN22" s="8">
        <v>57</v>
      </c>
      <c r="BO22" s="8">
        <v>63.4</v>
      </c>
      <c r="BP22" s="8">
        <v>62.2</v>
      </c>
      <c r="BQ22" s="8">
        <v>57</v>
      </c>
      <c r="BR22" s="8">
        <v>48.4</v>
      </c>
      <c r="BS22" s="8">
        <v>64.2</v>
      </c>
      <c r="BT22" s="8">
        <v>41.6</v>
      </c>
      <c r="BU22" s="8">
        <v>2</v>
      </c>
    </row>
    <row r="23" spans="1:73">
      <c r="A23" s="9" t="s">
        <v>92</v>
      </c>
      <c r="B23">
        <v>2</v>
      </c>
      <c r="C23">
        <v>1</v>
      </c>
      <c r="D23">
        <f t="shared" si="2"/>
        <v>0</v>
      </c>
      <c r="E23">
        <v>20</v>
      </c>
      <c r="F23" s="2">
        <v>6.7199999999999996E-2</v>
      </c>
      <c r="G23" s="1">
        <v>5.27</v>
      </c>
      <c r="H23" s="1">
        <v>17.37</v>
      </c>
      <c r="I23" s="1">
        <v>0.57999999999999996</v>
      </c>
      <c r="J23" s="1">
        <v>0.27</v>
      </c>
      <c r="K23" s="1">
        <v>0.15</v>
      </c>
      <c r="L23" s="1">
        <f t="shared" si="1"/>
        <v>0.68235294117647061</v>
      </c>
      <c r="M23" s="2">
        <v>9.0891159646976999E-2</v>
      </c>
      <c r="N23" s="6">
        <v>7.2815176949267704</v>
      </c>
      <c r="O23" s="7">
        <v>19</v>
      </c>
      <c r="P23">
        <v>1</v>
      </c>
      <c r="Q23">
        <v>10</v>
      </c>
      <c r="R23">
        <v>5</v>
      </c>
      <c r="S23">
        <v>22</v>
      </c>
      <c r="T23">
        <v>7</v>
      </c>
      <c r="U23">
        <v>2</v>
      </c>
      <c r="V23">
        <v>1</v>
      </c>
      <c r="W23">
        <v>0</v>
      </c>
      <c r="X23">
        <v>0</v>
      </c>
      <c r="Y23">
        <v>1</v>
      </c>
      <c r="Z23">
        <v>1</v>
      </c>
      <c r="AA23">
        <v>2</v>
      </c>
      <c r="AB23">
        <v>153</v>
      </c>
      <c r="AC23">
        <v>0</v>
      </c>
      <c r="AD23">
        <v>-1.94059</v>
      </c>
      <c r="AE23">
        <v>14</v>
      </c>
      <c r="AF23">
        <v>23</v>
      </c>
      <c r="AG23">
        <v>45</v>
      </c>
      <c r="AH23" s="8"/>
      <c r="AI23" s="8">
        <v>2</v>
      </c>
      <c r="AJ23" s="8">
        <v>1</v>
      </c>
      <c r="AK23" s="8">
        <v>0</v>
      </c>
      <c r="AL23" s="8">
        <v>0</v>
      </c>
      <c r="AM23" s="8">
        <v>1</v>
      </c>
      <c r="AN23" s="8">
        <v>0</v>
      </c>
      <c r="AO23" s="8">
        <v>2</v>
      </c>
      <c r="AP23" s="8">
        <v>3</v>
      </c>
      <c r="AQ23" s="8">
        <v>1</v>
      </c>
      <c r="AR23" s="8">
        <v>0</v>
      </c>
      <c r="AS23" s="8">
        <v>2</v>
      </c>
      <c r="AT23" s="8">
        <v>1</v>
      </c>
      <c r="AU23" s="8">
        <v>2</v>
      </c>
      <c r="AV23" s="8">
        <v>0</v>
      </c>
      <c r="AW23" s="8">
        <v>0</v>
      </c>
      <c r="AX23" s="8">
        <v>0</v>
      </c>
      <c r="AY23" s="8">
        <v>1</v>
      </c>
      <c r="AZ23" s="8">
        <v>0</v>
      </c>
      <c r="BA23" s="8">
        <v>2</v>
      </c>
      <c r="BB23" s="8">
        <v>1</v>
      </c>
      <c r="BC23">
        <v>120</v>
      </c>
      <c r="BD23">
        <v>91</v>
      </c>
      <c r="BE23">
        <v>0</v>
      </c>
      <c r="BF23">
        <v>1.8333333333333333</v>
      </c>
      <c r="BG23">
        <v>1.75</v>
      </c>
      <c r="BH23">
        <v>1.5</v>
      </c>
      <c r="BI23" s="8">
        <v>6</v>
      </c>
      <c r="BJ23" s="8">
        <v>4</v>
      </c>
      <c r="BK23" s="8">
        <v>7</v>
      </c>
      <c r="BL23" s="8">
        <v>4</v>
      </c>
      <c r="BM23">
        <v>2.625</v>
      </c>
      <c r="BN23" s="8">
        <v>45.5</v>
      </c>
      <c r="BO23" s="8">
        <v>63.4</v>
      </c>
      <c r="BP23" s="8">
        <v>55.7</v>
      </c>
      <c r="BQ23" s="8">
        <v>60.7</v>
      </c>
      <c r="BR23" s="8">
        <v>50.5</v>
      </c>
      <c r="BS23" s="8">
        <v>46.2</v>
      </c>
      <c r="BT23" s="8">
        <v>41.6</v>
      </c>
      <c r="BU23" s="8">
        <v>2</v>
      </c>
    </row>
    <row r="24" spans="1:73">
      <c r="A24" s="9" t="s">
        <v>93</v>
      </c>
      <c r="B24">
        <v>2</v>
      </c>
      <c r="C24">
        <v>1</v>
      </c>
      <c r="D24">
        <f t="shared" si="2"/>
        <v>0</v>
      </c>
      <c r="E24">
        <v>21</v>
      </c>
      <c r="F24" s="2">
        <v>0.1203</v>
      </c>
      <c r="G24" s="1">
        <v>3.52</v>
      </c>
      <c r="H24" s="1">
        <v>13.57</v>
      </c>
      <c r="I24" s="1">
        <v>0.63</v>
      </c>
      <c r="J24" s="1">
        <v>0.28999999999999998</v>
      </c>
      <c r="K24" s="1">
        <v>0.08</v>
      </c>
      <c r="L24" s="1">
        <f t="shared" si="1"/>
        <v>0.68478260869565222</v>
      </c>
      <c r="M24" s="2">
        <v>8.5508557778723501E-2</v>
      </c>
      <c r="N24" s="6">
        <v>7.4390753724169896</v>
      </c>
      <c r="O24" s="7">
        <v>9</v>
      </c>
      <c r="P24">
        <v>1</v>
      </c>
      <c r="Q24">
        <v>2</v>
      </c>
      <c r="R24">
        <v>4</v>
      </c>
      <c r="S24">
        <v>17</v>
      </c>
      <c r="T24">
        <v>12</v>
      </c>
      <c r="U24">
        <v>3</v>
      </c>
      <c r="V24">
        <v>2</v>
      </c>
      <c r="W24">
        <v>0</v>
      </c>
      <c r="X24">
        <v>1</v>
      </c>
      <c r="Y24">
        <v>1</v>
      </c>
      <c r="Z24">
        <v>4</v>
      </c>
      <c r="AA24">
        <v>1</v>
      </c>
      <c r="AB24">
        <v>174</v>
      </c>
      <c r="AC24">
        <v>2.6385482765666004</v>
      </c>
      <c r="AD24">
        <v>-1.7303200000000001</v>
      </c>
      <c r="AE24">
        <v>10</v>
      </c>
      <c r="AF24">
        <v>33</v>
      </c>
      <c r="AG24">
        <v>47</v>
      </c>
      <c r="AH24" s="8"/>
      <c r="AI24" s="8">
        <v>0</v>
      </c>
      <c r="AJ24" s="8">
        <v>3</v>
      </c>
      <c r="AK24" s="8">
        <v>0</v>
      </c>
      <c r="AL24" s="8">
        <v>4</v>
      </c>
      <c r="AM24" s="8">
        <v>2</v>
      </c>
      <c r="AN24" s="8">
        <v>0</v>
      </c>
      <c r="AO24" s="8">
        <v>2</v>
      </c>
      <c r="AP24" s="8">
        <v>3</v>
      </c>
      <c r="AQ24" s="8">
        <v>0</v>
      </c>
      <c r="AR24" s="8">
        <v>0</v>
      </c>
      <c r="AS24" s="8">
        <v>0</v>
      </c>
      <c r="AT24" s="8">
        <v>3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2</v>
      </c>
      <c r="BB24" s="8">
        <v>3</v>
      </c>
      <c r="BC24">
        <v>98</v>
      </c>
      <c r="BD24">
        <v>45</v>
      </c>
      <c r="BE24">
        <v>0</v>
      </c>
      <c r="BF24">
        <v>1.6666666666666667</v>
      </c>
      <c r="BG24">
        <v>2</v>
      </c>
      <c r="BH24">
        <v>2.25</v>
      </c>
      <c r="BI24" s="8">
        <v>8</v>
      </c>
      <c r="BJ24" s="8">
        <v>7</v>
      </c>
      <c r="BK24" s="8">
        <v>8</v>
      </c>
      <c r="BL24" s="8">
        <v>9</v>
      </c>
      <c r="BM24">
        <v>4</v>
      </c>
      <c r="BN24" s="8">
        <v>57</v>
      </c>
      <c r="BO24" s="8">
        <v>65.3</v>
      </c>
      <c r="BP24" s="8">
        <v>62.2</v>
      </c>
      <c r="BQ24" s="8">
        <v>46</v>
      </c>
      <c r="BR24" s="8">
        <v>59.8</v>
      </c>
      <c r="BS24" s="8">
        <v>51.9</v>
      </c>
      <c r="BT24" s="8">
        <v>41.6</v>
      </c>
      <c r="BU24" s="8">
        <v>1</v>
      </c>
    </row>
    <row r="25" spans="1:73">
      <c r="A25" s="9" t="s">
        <v>94</v>
      </c>
      <c r="B25">
        <v>2</v>
      </c>
      <c r="C25">
        <v>1</v>
      </c>
      <c r="D25">
        <f t="shared" si="2"/>
        <v>0</v>
      </c>
      <c r="E25">
        <v>30</v>
      </c>
      <c r="F25" s="2">
        <v>7.5899999999999995E-2</v>
      </c>
      <c r="G25" s="1">
        <v>5.67</v>
      </c>
      <c r="H25" s="1">
        <v>19.38</v>
      </c>
      <c r="I25" s="1">
        <v>0.59</v>
      </c>
      <c r="J25" s="1">
        <v>0.34</v>
      </c>
      <c r="K25" s="1">
        <v>7.0000000000000007E-2</v>
      </c>
      <c r="L25" s="1">
        <f t="shared" si="1"/>
        <v>0.63440860215053763</v>
      </c>
      <c r="M25" s="2">
        <v>9.10252049407997E-2</v>
      </c>
      <c r="N25" s="6">
        <v>8.4060786683162796</v>
      </c>
      <c r="O25" s="7">
        <v>67</v>
      </c>
      <c r="P25">
        <v>1</v>
      </c>
      <c r="Q25">
        <v>0</v>
      </c>
      <c r="R25">
        <v>0</v>
      </c>
      <c r="S25">
        <v>13</v>
      </c>
      <c r="T25">
        <v>6</v>
      </c>
      <c r="U25">
        <v>2</v>
      </c>
      <c r="V25">
        <v>1</v>
      </c>
      <c r="W25">
        <v>0</v>
      </c>
      <c r="X25">
        <v>1</v>
      </c>
      <c r="Y25">
        <v>1</v>
      </c>
      <c r="Z25">
        <v>1</v>
      </c>
      <c r="AA25">
        <v>0</v>
      </c>
      <c r="AB25">
        <v>235</v>
      </c>
      <c r="AC25">
        <v>5</v>
      </c>
      <c r="AD25">
        <v>-1.8770800000000001</v>
      </c>
      <c r="AE25">
        <v>3</v>
      </c>
      <c r="AF25">
        <v>38</v>
      </c>
      <c r="AG25">
        <v>49</v>
      </c>
      <c r="AH25" s="8"/>
      <c r="AI25" s="8">
        <v>1</v>
      </c>
      <c r="AJ25" s="8">
        <v>0</v>
      </c>
      <c r="AK25" s="8">
        <v>2</v>
      </c>
      <c r="AL25" s="8">
        <v>4</v>
      </c>
      <c r="AM25" s="8">
        <v>3</v>
      </c>
      <c r="AN25" s="8">
        <v>2</v>
      </c>
      <c r="AO25" s="8">
        <v>1</v>
      </c>
      <c r="AP25" s="8">
        <v>3</v>
      </c>
      <c r="AQ25" s="8">
        <v>0</v>
      </c>
      <c r="AR25" s="8">
        <v>0</v>
      </c>
      <c r="AS25" s="8">
        <v>1</v>
      </c>
      <c r="AT25" s="8">
        <v>0</v>
      </c>
      <c r="AU25" s="8">
        <v>1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4</v>
      </c>
      <c r="BC25">
        <v>95</v>
      </c>
      <c r="BD25">
        <v>37</v>
      </c>
      <c r="BE25">
        <v>0</v>
      </c>
      <c r="BF25">
        <v>1.3333333333333333</v>
      </c>
      <c r="BG25">
        <v>1.75</v>
      </c>
      <c r="BH25">
        <v>1.5</v>
      </c>
      <c r="BI25" s="8">
        <v>9</v>
      </c>
      <c r="BJ25" s="8">
        <v>6</v>
      </c>
      <c r="BK25" s="8">
        <v>8</v>
      </c>
      <c r="BL25" s="8">
        <v>5</v>
      </c>
      <c r="BM25">
        <v>3.5</v>
      </c>
      <c r="BN25" s="8">
        <v>57</v>
      </c>
      <c r="BO25" s="8">
        <v>48</v>
      </c>
      <c r="BP25" s="8">
        <v>49</v>
      </c>
      <c r="BQ25" s="8">
        <v>39.700000000000003</v>
      </c>
      <c r="BR25" s="8">
        <v>37.5</v>
      </c>
      <c r="BS25" s="8">
        <v>54.2</v>
      </c>
      <c r="BT25" s="8">
        <v>41.6</v>
      </c>
      <c r="BU25" s="8">
        <v>1</v>
      </c>
    </row>
    <row r="26" spans="1:73">
      <c r="A26" s="9" t="s">
        <v>95</v>
      </c>
      <c r="B26">
        <v>2</v>
      </c>
      <c r="C26">
        <v>1</v>
      </c>
      <c r="D26">
        <f t="shared" si="2"/>
        <v>0</v>
      </c>
      <c r="E26">
        <v>41</v>
      </c>
      <c r="F26" s="2">
        <v>9.7299999999999998E-2</v>
      </c>
      <c r="G26" s="1">
        <v>5.03</v>
      </c>
      <c r="H26" s="1">
        <v>24.52</v>
      </c>
      <c r="I26" s="1">
        <v>0.51</v>
      </c>
      <c r="J26" s="1">
        <v>0.35</v>
      </c>
      <c r="K26" s="1">
        <v>0.14000000000000001</v>
      </c>
      <c r="L26" s="1">
        <f t="shared" ref="L26:L34" si="3">I26/(I26+J26)</f>
        <v>0.59302325581395354</v>
      </c>
      <c r="M26" s="2">
        <v>9.5841459597919704E-2</v>
      </c>
      <c r="N26" s="6">
        <v>7.2276641191348698</v>
      </c>
      <c r="O26" s="7">
        <v>35</v>
      </c>
      <c r="P26" s="4">
        <v>1</v>
      </c>
      <c r="Q26">
        <v>6</v>
      </c>
      <c r="R26">
        <v>7</v>
      </c>
      <c r="S26">
        <v>26</v>
      </c>
      <c r="T26">
        <v>9</v>
      </c>
      <c r="U26">
        <v>3</v>
      </c>
      <c r="V26">
        <v>0</v>
      </c>
      <c r="W26">
        <v>0</v>
      </c>
      <c r="X26">
        <v>0</v>
      </c>
      <c r="Y26">
        <v>1</v>
      </c>
      <c r="Z26">
        <v>4</v>
      </c>
      <c r="AA26">
        <v>1</v>
      </c>
      <c r="AB26">
        <v>180</v>
      </c>
      <c r="AC26">
        <v>1.5</v>
      </c>
      <c r="AD26">
        <v>2.8451300000000002</v>
      </c>
      <c r="AE26">
        <v>10</v>
      </c>
      <c r="AF26">
        <v>29</v>
      </c>
      <c r="AG26">
        <v>46</v>
      </c>
      <c r="AH26" s="8">
        <v>1</v>
      </c>
      <c r="AI26" s="8">
        <v>0</v>
      </c>
      <c r="AJ26" s="8">
        <v>1</v>
      </c>
      <c r="AK26" s="8">
        <v>0</v>
      </c>
      <c r="AL26" s="8">
        <v>0</v>
      </c>
      <c r="AM26" s="8">
        <v>3</v>
      </c>
      <c r="AN26" s="8">
        <v>0</v>
      </c>
      <c r="AO26" s="8">
        <v>1</v>
      </c>
      <c r="AP26" s="8">
        <v>1</v>
      </c>
      <c r="AQ26" s="8">
        <v>0</v>
      </c>
      <c r="AR26" s="8">
        <v>0</v>
      </c>
      <c r="AS26" s="8">
        <v>1</v>
      </c>
      <c r="AT26" s="8">
        <v>1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1</v>
      </c>
      <c r="BB26" s="8">
        <v>0</v>
      </c>
      <c r="BE26">
        <v>0</v>
      </c>
      <c r="BF26">
        <v>1.8</v>
      </c>
      <c r="BG26">
        <v>1.25</v>
      </c>
      <c r="BH26">
        <v>1.75</v>
      </c>
      <c r="BM26">
        <v>2.375</v>
      </c>
      <c r="BN26">
        <v>57</v>
      </c>
      <c r="BO26">
        <v>63.4</v>
      </c>
      <c r="BP26">
        <v>62.2</v>
      </c>
      <c r="BQ26">
        <v>48.6</v>
      </c>
      <c r="BR26">
        <v>52.4</v>
      </c>
      <c r="BS26">
        <v>40.5</v>
      </c>
      <c r="BT26">
        <v>41.6</v>
      </c>
      <c r="BU26">
        <v>1</v>
      </c>
    </row>
    <row r="27" spans="1:73">
      <c r="A27" s="9" t="s">
        <v>96</v>
      </c>
      <c r="B27">
        <v>2</v>
      </c>
      <c r="C27">
        <v>1</v>
      </c>
      <c r="D27">
        <f t="shared" si="2"/>
        <v>0</v>
      </c>
      <c r="E27">
        <v>21</v>
      </c>
      <c r="F27" s="2">
        <v>7.5600000000000001E-2</v>
      </c>
      <c r="G27" s="1">
        <v>5.28</v>
      </c>
      <c r="H27" s="1">
        <v>17.13</v>
      </c>
      <c r="I27" s="1">
        <v>0.7</v>
      </c>
      <c r="J27" s="1">
        <v>0.22</v>
      </c>
      <c r="K27" s="1">
        <v>0.08</v>
      </c>
      <c r="L27" s="1">
        <f t="shared" si="3"/>
        <v>0.76086956521739135</v>
      </c>
      <c r="M27" s="2">
        <v>9.4369084701175304E-2</v>
      </c>
      <c r="N27" s="6">
        <v>7.0008626413792898</v>
      </c>
      <c r="O27" s="7">
        <v>10</v>
      </c>
      <c r="P27" s="4">
        <v>1</v>
      </c>
      <c r="Q27">
        <v>2</v>
      </c>
      <c r="R27">
        <v>0</v>
      </c>
      <c r="S27">
        <v>11</v>
      </c>
      <c r="T27">
        <v>6</v>
      </c>
      <c r="U27">
        <v>2</v>
      </c>
      <c r="V27">
        <v>1</v>
      </c>
      <c r="W27">
        <v>1</v>
      </c>
      <c r="X27">
        <v>0</v>
      </c>
      <c r="Y27">
        <v>1</v>
      </c>
      <c r="Z27">
        <v>1</v>
      </c>
      <c r="AA27">
        <v>0</v>
      </c>
      <c r="AB27">
        <v>150</v>
      </c>
      <c r="AC27">
        <v>2</v>
      </c>
      <c r="AD27">
        <v>-1.63107</v>
      </c>
      <c r="AF27">
        <v>25</v>
      </c>
      <c r="AG27">
        <v>45</v>
      </c>
      <c r="AH27" s="8"/>
      <c r="AI27" s="8">
        <v>0</v>
      </c>
      <c r="AJ27" s="8">
        <v>0</v>
      </c>
      <c r="AK27" s="8">
        <v>0</v>
      </c>
      <c r="AL27" s="8">
        <v>0</v>
      </c>
      <c r="AM27" s="8">
        <v>3</v>
      </c>
      <c r="AN27" s="8">
        <v>0</v>
      </c>
      <c r="AO27" s="8">
        <v>2</v>
      </c>
      <c r="AP27" s="8">
        <v>3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2</v>
      </c>
      <c r="BB27" s="8">
        <v>0</v>
      </c>
      <c r="BC27">
        <v>117</v>
      </c>
      <c r="BD27">
        <v>87</v>
      </c>
      <c r="BE27">
        <v>0</v>
      </c>
      <c r="BF27">
        <v>1.1666666666666667</v>
      </c>
      <c r="BG27">
        <v>1.75</v>
      </c>
      <c r="BH27">
        <v>1.5</v>
      </c>
      <c r="BI27" s="8">
        <v>6</v>
      </c>
      <c r="BJ27" s="8">
        <v>5</v>
      </c>
      <c r="BK27" s="8">
        <v>8</v>
      </c>
      <c r="BL27" s="8">
        <v>7</v>
      </c>
      <c r="BM27">
        <v>3.25</v>
      </c>
      <c r="BN27" s="8">
        <v>57</v>
      </c>
      <c r="BO27" s="8">
        <v>57.7</v>
      </c>
      <c r="BP27" s="8">
        <v>51.8</v>
      </c>
      <c r="BQ27" s="8">
        <v>46</v>
      </c>
      <c r="BR27" s="8">
        <v>41.1</v>
      </c>
      <c r="BS27" s="8">
        <v>55.8</v>
      </c>
      <c r="BT27" s="8">
        <v>41.6</v>
      </c>
      <c r="BU27" s="8">
        <v>1</v>
      </c>
    </row>
    <row r="28" spans="1:73">
      <c r="A28" s="9" t="s">
        <v>97</v>
      </c>
      <c r="B28">
        <v>2</v>
      </c>
      <c r="C28">
        <v>1</v>
      </c>
      <c r="D28">
        <f t="shared" si="2"/>
        <v>0</v>
      </c>
      <c r="E28">
        <v>27</v>
      </c>
      <c r="F28" s="2">
        <v>6.0600000000000001E-2</v>
      </c>
      <c r="G28" s="1">
        <v>5.44</v>
      </c>
      <c r="H28" s="1">
        <v>19.16</v>
      </c>
      <c r="I28" s="1">
        <v>0.57999999999999996</v>
      </c>
      <c r="J28" s="1">
        <v>0.3</v>
      </c>
      <c r="K28" s="1">
        <v>0.12</v>
      </c>
      <c r="L28" s="1">
        <f t="shared" si="3"/>
        <v>0.65909090909090917</v>
      </c>
      <c r="M28" s="2">
        <v>9.8640356763366105E-2</v>
      </c>
      <c r="N28" s="6">
        <v>7.6392697293075296</v>
      </c>
      <c r="O28" s="7">
        <v>9</v>
      </c>
      <c r="P28" s="4">
        <v>4</v>
      </c>
      <c r="Q28">
        <v>0</v>
      </c>
      <c r="R28">
        <v>0</v>
      </c>
      <c r="S28">
        <v>11</v>
      </c>
      <c r="T28">
        <v>9</v>
      </c>
      <c r="AB28">
        <v>170</v>
      </c>
      <c r="AC28">
        <v>12</v>
      </c>
      <c r="AD28">
        <v>1.92449</v>
      </c>
      <c r="AF28">
        <v>49</v>
      </c>
      <c r="AG28">
        <v>57</v>
      </c>
      <c r="AH28" s="8">
        <v>0</v>
      </c>
      <c r="AI28" s="8">
        <v>0</v>
      </c>
      <c r="AJ28" s="8">
        <v>0</v>
      </c>
      <c r="AK28" s="8">
        <v>0</v>
      </c>
      <c r="AL28" s="8">
        <v>1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>
        <v>108</v>
      </c>
      <c r="BD28">
        <v>70</v>
      </c>
      <c r="BF28">
        <v>1.6455320638068001</v>
      </c>
      <c r="BG28">
        <v>1.2127783543684101</v>
      </c>
      <c r="BH28">
        <v>1.9511666509416801</v>
      </c>
      <c r="BI28">
        <v>6.8968029376732396</v>
      </c>
      <c r="BJ28">
        <v>5.77112388086588</v>
      </c>
      <c r="BK28">
        <v>5.3816092378748603</v>
      </c>
      <c r="BL28">
        <v>2.93531029726861</v>
      </c>
      <c r="BP28">
        <v>47.5</v>
      </c>
    </row>
    <row r="29" spans="1:73">
      <c r="A29" s="9" t="s">
        <v>98</v>
      </c>
      <c r="B29">
        <v>2</v>
      </c>
      <c r="C29">
        <v>2</v>
      </c>
      <c r="D29">
        <f t="shared" si="2"/>
        <v>1</v>
      </c>
      <c r="E29">
        <v>21</v>
      </c>
      <c r="F29" s="2">
        <v>8.7300000000000003E-2</v>
      </c>
      <c r="G29" s="1">
        <v>5.0999999999999996</v>
      </c>
      <c r="H29" s="1">
        <v>15.69</v>
      </c>
      <c r="I29" s="1">
        <v>0.68</v>
      </c>
      <c r="J29" s="1">
        <v>0.26</v>
      </c>
      <c r="K29" s="1">
        <v>0.06</v>
      </c>
      <c r="L29" s="1">
        <f t="shared" si="3"/>
        <v>0.72340425531914898</v>
      </c>
      <c r="M29" s="2">
        <v>8.6052204174740299E-2</v>
      </c>
      <c r="N29" s="6">
        <v>6.9788326352115</v>
      </c>
      <c r="O29" s="7">
        <v>17</v>
      </c>
      <c r="P29" s="4">
        <v>1</v>
      </c>
      <c r="Q29">
        <v>2</v>
      </c>
      <c r="R29">
        <v>3</v>
      </c>
      <c r="S29">
        <v>20</v>
      </c>
      <c r="T29">
        <v>12</v>
      </c>
      <c r="AB29">
        <v>125</v>
      </c>
      <c r="AC29">
        <v>1</v>
      </c>
      <c r="AD29">
        <v>0.28162999999999999</v>
      </c>
      <c r="AE29">
        <v>8</v>
      </c>
      <c r="AF29">
        <v>42</v>
      </c>
      <c r="AG29">
        <v>51</v>
      </c>
      <c r="AH29" s="8">
        <v>0</v>
      </c>
      <c r="AI29" s="8">
        <v>1</v>
      </c>
      <c r="AJ29" s="8">
        <v>1</v>
      </c>
      <c r="AK29" s="8">
        <v>0</v>
      </c>
      <c r="AL29" s="8">
        <v>0</v>
      </c>
      <c r="AM29" s="8">
        <v>4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>
        <v>94</v>
      </c>
      <c r="BD29">
        <v>34</v>
      </c>
      <c r="BP29">
        <v>52</v>
      </c>
    </row>
    <row r="30" spans="1:73">
      <c r="A30" s="9" t="s">
        <v>99</v>
      </c>
      <c r="B30">
        <v>2</v>
      </c>
      <c r="C30">
        <v>2</v>
      </c>
      <c r="D30">
        <f t="shared" si="2"/>
        <v>1</v>
      </c>
      <c r="E30">
        <v>21</v>
      </c>
      <c r="F30" s="2">
        <v>6.6199999999999995E-2</v>
      </c>
      <c r="G30" s="1">
        <v>5.87</v>
      </c>
      <c r="H30" s="1">
        <v>14.92</v>
      </c>
      <c r="I30" s="1">
        <v>0.68</v>
      </c>
      <c r="J30" s="1">
        <v>0.25</v>
      </c>
      <c r="K30" s="1">
        <v>7.0000000000000007E-2</v>
      </c>
      <c r="L30" s="1">
        <f t="shared" si="3"/>
        <v>0.73118279569892475</v>
      </c>
      <c r="M30" s="2">
        <v>8.1957530027000999E-2</v>
      </c>
      <c r="N30" s="6">
        <v>7.2916147030385501</v>
      </c>
      <c r="O30" s="7">
        <v>15</v>
      </c>
      <c r="P30" s="4">
        <v>1</v>
      </c>
      <c r="Q30">
        <v>7</v>
      </c>
      <c r="R30">
        <v>4</v>
      </c>
      <c r="S30">
        <v>22</v>
      </c>
      <c r="T30">
        <v>17</v>
      </c>
      <c r="AB30">
        <v>110</v>
      </c>
      <c r="AC30">
        <v>1.25</v>
      </c>
      <c r="AD30">
        <v>0.90066999999999997</v>
      </c>
      <c r="AE30">
        <v>12</v>
      </c>
      <c r="AF30">
        <v>35</v>
      </c>
      <c r="AG30">
        <v>48</v>
      </c>
      <c r="AH30" s="8">
        <v>2</v>
      </c>
      <c r="AI30" s="8">
        <v>2</v>
      </c>
      <c r="AJ30" s="8">
        <v>2</v>
      </c>
      <c r="AK30" s="8">
        <v>0</v>
      </c>
      <c r="AL30" s="8">
        <v>0</v>
      </c>
      <c r="AM30" s="8">
        <v>2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>
        <v>106</v>
      </c>
      <c r="BD30">
        <v>66</v>
      </c>
      <c r="BP30">
        <v>53.5</v>
      </c>
    </row>
    <row r="31" spans="1:73">
      <c r="A31" s="9" t="s">
        <v>100</v>
      </c>
      <c r="B31">
        <v>2</v>
      </c>
      <c r="C31">
        <v>2</v>
      </c>
      <c r="D31">
        <f t="shared" si="2"/>
        <v>1</v>
      </c>
      <c r="E31">
        <v>30</v>
      </c>
      <c r="F31" s="2">
        <v>0.1095</v>
      </c>
      <c r="G31" s="1">
        <v>4.3600000000000003</v>
      </c>
      <c r="H31" s="1">
        <v>15.15</v>
      </c>
      <c r="I31" s="1">
        <v>0.65</v>
      </c>
      <c r="J31" s="1">
        <v>0.28000000000000003</v>
      </c>
      <c r="K31" s="1">
        <v>7.0000000000000007E-2</v>
      </c>
      <c r="L31" s="1">
        <f t="shared" si="3"/>
        <v>0.69892473118279563</v>
      </c>
      <c r="M31" s="2">
        <v>8.28984941232217E-2</v>
      </c>
      <c r="N31" s="6">
        <v>7.7148205953960698</v>
      </c>
      <c r="O31" s="7">
        <v>19</v>
      </c>
      <c r="P31" s="4">
        <v>1</v>
      </c>
      <c r="Q31">
        <v>10</v>
      </c>
      <c r="R31">
        <v>12</v>
      </c>
      <c r="S31">
        <v>24</v>
      </c>
      <c r="T31">
        <v>11</v>
      </c>
      <c r="AB31">
        <v>170</v>
      </c>
      <c r="AC31">
        <v>1</v>
      </c>
      <c r="AD31">
        <v>-1.07551</v>
      </c>
      <c r="AE31">
        <v>14</v>
      </c>
      <c r="AF31">
        <v>32</v>
      </c>
      <c r="AG31">
        <v>47</v>
      </c>
      <c r="AH31" s="8">
        <v>2</v>
      </c>
      <c r="AI31" s="8">
        <v>3</v>
      </c>
      <c r="AJ31" s="8">
        <v>0</v>
      </c>
      <c r="AK31" s="8">
        <v>0</v>
      </c>
      <c r="AL31" s="8">
        <v>2</v>
      </c>
      <c r="AM31" s="8">
        <v>1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>
        <v>111</v>
      </c>
      <c r="BD31">
        <v>77</v>
      </c>
      <c r="BE31">
        <v>2</v>
      </c>
      <c r="BP31">
        <v>65.5</v>
      </c>
    </row>
    <row r="32" spans="1:73">
      <c r="A32" s="9" t="s">
        <v>101</v>
      </c>
      <c r="B32">
        <v>2</v>
      </c>
      <c r="C32">
        <v>2</v>
      </c>
      <c r="D32">
        <f t="shared" si="2"/>
        <v>1</v>
      </c>
      <c r="E32">
        <v>23</v>
      </c>
      <c r="F32" s="2">
        <v>5.9700000000000003E-2</v>
      </c>
      <c r="G32" s="1">
        <v>5.27</v>
      </c>
      <c r="H32" s="1">
        <v>16.68</v>
      </c>
      <c r="I32" s="1">
        <v>0.65</v>
      </c>
      <c r="J32" s="1">
        <v>0.28999999999999998</v>
      </c>
      <c r="K32" s="1">
        <v>7.0000000000000007E-2</v>
      </c>
      <c r="L32" s="1">
        <f t="shared" si="3"/>
        <v>0.69148936170212771</v>
      </c>
      <c r="M32" s="2">
        <v>8.0610875935806403E-2</v>
      </c>
      <c r="N32" s="6">
        <v>7.7800941664846102</v>
      </c>
      <c r="O32" s="7">
        <v>38</v>
      </c>
      <c r="P32" s="4">
        <v>1</v>
      </c>
      <c r="Q32">
        <v>0</v>
      </c>
      <c r="R32">
        <v>1</v>
      </c>
      <c r="S32">
        <v>16</v>
      </c>
      <c r="T32">
        <v>3</v>
      </c>
      <c r="AB32">
        <v>127</v>
      </c>
      <c r="AC32">
        <v>1.25</v>
      </c>
      <c r="AD32">
        <v>0.76575000000000004</v>
      </c>
      <c r="AE32">
        <v>13</v>
      </c>
      <c r="AF32">
        <v>28</v>
      </c>
      <c r="AG32">
        <v>46</v>
      </c>
      <c r="AH32" s="8">
        <v>2</v>
      </c>
      <c r="AI32" s="8">
        <v>3</v>
      </c>
      <c r="AJ32" s="8">
        <v>0</v>
      </c>
      <c r="AK32" s="8">
        <v>2</v>
      </c>
      <c r="AL32" s="8">
        <v>1</v>
      </c>
      <c r="AM32" s="8">
        <v>3</v>
      </c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>
        <v>113</v>
      </c>
      <c r="BD32">
        <v>81</v>
      </c>
      <c r="BP32">
        <v>49</v>
      </c>
    </row>
    <row r="33" spans="1:73">
      <c r="A33" s="9" t="s">
        <v>102</v>
      </c>
      <c r="B33">
        <v>2</v>
      </c>
      <c r="C33">
        <v>2</v>
      </c>
      <c r="D33">
        <f t="shared" si="2"/>
        <v>1</v>
      </c>
      <c r="E33">
        <v>22</v>
      </c>
      <c r="F33" s="2">
        <v>5.8299999999999998E-2</v>
      </c>
      <c r="G33" s="1">
        <v>5.52</v>
      </c>
      <c r="H33" s="1">
        <v>15.44</v>
      </c>
      <c r="I33" s="1">
        <v>0.6</v>
      </c>
      <c r="J33" s="1">
        <v>0.31</v>
      </c>
      <c r="K33" s="1">
        <v>0.09</v>
      </c>
      <c r="L33" s="1">
        <f t="shared" si="3"/>
        <v>0.65934065934065933</v>
      </c>
      <c r="M33" s="2">
        <v>9.1585648611918605E-2</v>
      </c>
      <c r="N33" s="6">
        <v>7.6417925150650801</v>
      </c>
      <c r="O33" s="7">
        <v>38</v>
      </c>
      <c r="P33" s="4">
        <v>1</v>
      </c>
      <c r="Q33">
        <v>3</v>
      </c>
      <c r="R33">
        <v>1</v>
      </c>
      <c r="S33">
        <v>19</v>
      </c>
      <c r="T33">
        <v>7</v>
      </c>
      <c r="AB33">
        <v>115</v>
      </c>
      <c r="AC33">
        <v>3</v>
      </c>
      <c r="AD33">
        <v>1.3609899999999999</v>
      </c>
      <c r="AE33">
        <v>7</v>
      </c>
      <c r="AF33">
        <v>36</v>
      </c>
      <c r="AG33">
        <v>49</v>
      </c>
      <c r="AH33" s="8">
        <v>2</v>
      </c>
      <c r="AI33" s="8">
        <v>2</v>
      </c>
      <c r="AJ33" s="8">
        <v>0</v>
      </c>
      <c r="AK33" s="8">
        <v>0</v>
      </c>
      <c r="AL33" s="8">
        <v>2</v>
      </c>
      <c r="AM33" s="8">
        <v>0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>
        <v>106</v>
      </c>
      <c r="BD33">
        <v>66</v>
      </c>
      <c r="BP33">
        <v>49</v>
      </c>
    </row>
    <row r="34" spans="1:73">
      <c r="A34" s="9" t="s">
        <v>103</v>
      </c>
      <c r="B34">
        <v>2</v>
      </c>
      <c r="C34">
        <v>2</v>
      </c>
      <c r="D34">
        <f t="shared" si="2"/>
        <v>1</v>
      </c>
      <c r="E34">
        <v>21</v>
      </c>
      <c r="F34" s="2">
        <v>5.6899999999999999E-2</v>
      </c>
      <c r="G34" s="1">
        <v>6.62</v>
      </c>
      <c r="H34" s="1">
        <v>18.38</v>
      </c>
      <c r="I34" s="1">
        <v>0.63</v>
      </c>
      <c r="J34" s="1">
        <v>0.28000000000000003</v>
      </c>
      <c r="K34" s="1">
        <v>0.08</v>
      </c>
      <c r="L34" s="1">
        <f t="shared" si="3"/>
        <v>0.69230769230769229</v>
      </c>
      <c r="M34" s="2">
        <v>8.2201324184817404E-2</v>
      </c>
      <c r="N34" s="6">
        <v>7.7620232696223397</v>
      </c>
      <c r="O34" s="7">
        <v>41</v>
      </c>
      <c r="P34" s="4">
        <v>1</v>
      </c>
      <c r="Q34">
        <v>6</v>
      </c>
      <c r="R34">
        <v>4</v>
      </c>
      <c r="S34">
        <v>20</v>
      </c>
      <c r="T34">
        <v>10</v>
      </c>
      <c r="AB34">
        <v>140</v>
      </c>
      <c r="AC34">
        <v>15</v>
      </c>
      <c r="AD34">
        <v>3.22607</v>
      </c>
      <c r="AE34">
        <v>9</v>
      </c>
      <c r="AF34">
        <v>36</v>
      </c>
      <c r="AG34">
        <v>49</v>
      </c>
      <c r="AH34" s="8">
        <v>2</v>
      </c>
      <c r="AI34" s="8">
        <v>3</v>
      </c>
      <c r="AJ34" s="8">
        <v>3</v>
      </c>
      <c r="AK34" s="8">
        <v>2</v>
      </c>
      <c r="AL34" s="8">
        <v>0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>
        <v>104</v>
      </c>
      <c r="BD34">
        <v>61</v>
      </c>
      <c r="BP34">
        <v>53.5</v>
      </c>
    </row>
    <row r="35" spans="1:73">
      <c r="A35" s="9" t="s">
        <v>104</v>
      </c>
      <c r="B35">
        <v>2</v>
      </c>
      <c r="C35">
        <v>2</v>
      </c>
      <c r="D35">
        <f t="shared" si="2"/>
        <v>1</v>
      </c>
      <c r="E35">
        <v>24</v>
      </c>
      <c r="F35" s="2">
        <v>6.0999999999999999E-2</v>
      </c>
      <c r="G35" s="1">
        <v>5.4</v>
      </c>
      <c r="H35" s="1">
        <v>18.14</v>
      </c>
      <c r="I35" s="1">
        <v>0.67</v>
      </c>
      <c r="J35" s="1">
        <v>0.28000000000000003</v>
      </c>
      <c r="K35" s="1">
        <v>0.05</v>
      </c>
      <c r="L35" s="1">
        <f>I35/(I35+J35)</f>
        <v>0.70526315789473681</v>
      </c>
      <c r="M35" s="2">
        <v>9.3315873173136707E-2</v>
      </c>
      <c r="N35" s="6">
        <v>7.8350683882194598</v>
      </c>
      <c r="O35" s="7">
        <v>10</v>
      </c>
      <c r="P35" s="4">
        <v>1</v>
      </c>
      <c r="Q35">
        <v>4</v>
      </c>
      <c r="R35">
        <v>5</v>
      </c>
      <c r="S35">
        <v>20</v>
      </c>
      <c r="T35">
        <v>8</v>
      </c>
      <c r="U35">
        <v>2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155</v>
      </c>
      <c r="AC35">
        <v>6</v>
      </c>
      <c r="AD35">
        <v>1.0435399999999999</v>
      </c>
      <c r="AE35">
        <v>10</v>
      </c>
      <c r="AF35">
        <v>31</v>
      </c>
      <c r="AG35">
        <v>47</v>
      </c>
      <c r="AH35" s="8"/>
      <c r="AI35" s="8">
        <v>2</v>
      </c>
      <c r="AJ35" s="8">
        <v>0</v>
      </c>
      <c r="AK35" s="8">
        <v>1</v>
      </c>
      <c r="AL35" s="8">
        <v>0</v>
      </c>
      <c r="AM35" s="8">
        <v>3</v>
      </c>
      <c r="AN35" s="8">
        <v>1</v>
      </c>
      <c r="AO35" s="8">
        <v>2</v>
      </c>
      <c r="AP35" s="8">
        <v>2</v>
      </c>
      <c r="AQ35" s="8">
        <v>0</v>
      </c>
      <c r="AR35" s="8">
        <v>2</v>
      </c>
      <c r="AS35" s="8">
        <v>2</v>
      </c>
      <c r="AT35" s="8">
        <v>0</v>
      </c>
      <c r="AU35" s="8">
        <v>1</v>
      </c>
      <c r="AV35" s="8">
        <v>0</v>
      </c>
      <c r="AW35" s="8">
        <v>0</v>
      </c>
      <c r="AX35" s="8">
        <v>1</v>
      </c>
      <c r="AY35" s="8">
        <v>1</v>
      </c>
      <c r="AZ35" s="8">
        <v>0</v>
      </c>
      <c r="BA35" s="8">
        <v>3</v>
      </c>
      <c r="BB35" s="8">
        <v>1</v>
      </c>
      <c r="BC35">
        <v>116</v>
      </c>
      <c r="BD35">
        <v>86</v>
      </c>
      <c r="BE35">
        <v>2</v>
      </c>
      <c r="BF35">
        <v>1.5</v>
      </c>
      <c r="BG35">
        <v>1.5</v>
      </c>
      <c r="BH35">
        <v>2</v>
      </c>
      <c r="BI35" s="8">
        <v>6</v>
      </c>
      <c r="BJ35" s="8">
        <v>5</v>
      </c>
      <c r="BK35" s="8">
        <v>3</v>
      </c>
      <c r="BL35" s="8">
        <v>5</v>
      </c>
      <c r="BM35">
        <v>2.375</v>
      </c>
      <c r="BN35" s="8">
        <v>48.3</v>
      </c>
      <c r="BO35" s="8">
        <v>63.6</v>
      </c>
      <c r="BP35" s="8">
        <v>57.3</v>
      </c>
      <c r="BQ35" s="8">
        <v>53.1</v>
      </c>
      <c r="BR35" s="8">
        <v>46.2</v>
      </c>
      <c r="BS35" s="8">
        <v>51.9</v>
      </c>
      <c r="BT35" s="8">
        <v>41.6</v>
      </c>
      <c r="BU35" s="8">
        <v>2</v>
      </c>
    </row>
    <row r="36" spans="1:73">
      <c r="A36" s="9" t="s">
        <v>105</v>
      </c>
      <c r="B36">
        <v>2</v>
      </c>
      <c r="C36">
        <v>2</v>
      </c>
      <c r="D36">
        <f t="shared" si="2"/>
        <v>1</v>
      </c>
      <c r="E36">
        <v>22</v>
      </c>
      <c r="F36" s="2">
        <v>0.1157</v>
      </c>
      <c r="G36" s="1">
        <v>3.69</v>
      </c>
      <c r="H36" s="1">
        <v>15.64</v>
      </c>
      <c r="I36" s="1">
        <v>0.69</v>
      </c>
      <c r="J36" s="1">
        <v>0.25</v>
      </c>
      <c r="K36" s="1">
        <v>0.06</v>
      </c>
      <c r="L36" s="1">
        <f>I36/(I36+J36)</f>
        <v>0.73404255319148937</v>
      </c>
      <c r="M36" s="2">
        <v>8.7321333469439197E-2</v>
      </c>
      <c r="N36" s="6">
        <v>7.1210174003132298</v>
      </c>
      <c r="O36" s="7">
        <v>57</v>
      </c>
      <c r="P36" s="4">
        <v>1</v>
      </c>
      <c r="Q36">
        <v>6</v>
      </c>
      <c r="R36">
        <v>10</v>
      </c>
      <c r="S36">
        <v>25</v>
      </c>
      <c r="T36">
        <v>15</v>
      </c>
      <c r="U36">
        <v>3</v>
      </c>
      <c r="V36">
        <v>2</v>
      </c>
      <c r="W36">
        <v>1</v>
      </c>
      <c r="X36">
        <v>2</v>
      </c>
      <c r="Y36">
        <v>2</v>
      </c>
      <c r="Z36">
        <v>4</v>
      </c>
      <c r="AA36">
        <v>1</v>
      </c>
      <c r="AB36">
        <v>127</v>
      </c>
      <c r="AC36">
        <v>0.5</v>
      </c>
      <c r="AD36">
        <v>-0.73424999999999996</v>
      </c>
      <c r="AE36">
        <v>11</v>
      </c>
      <c r="AF36">
        <v>15</v>
      </c>
      <c r="AG36">
        <v>41</v>
      </c>
      <c r="AH36" s="8"/>
      <c r="AI36" s="8">
        <v>4</v>
      </c>
      <c r="AJ36" s="8">
        <v>4</v>
      </c>
      <c r="AK36" s="8">
        <v>3</v>
      </c>
      <c r="AL36" s="8">
        <v>0</v>
      </c>
      <c r="AM36" s="8">
        <v>4</v>
      </c>
      <c r="AN36" s="8">
        <v>3</v>
      </c>
      <c r="AO36" s="8">
        <v>4</v>
      </c>
      <c r="AP36" s="8">
        <v>4</v>
      </c>
      <c r="AQ36" s="8">
        <v>1</v>
      </c>
      <c r="AR36" s="8">
        <v>4</v>
      </c>
      <c r="AS36" s="8">
        <v>4</v>
      </c>
      <c r="AT36" s="8">
        <v>4</v>
      </c>
      <c r="AU36" s="8">
        <v>4</v>
      </c>
      <c r="AV36" s="8">
        <v>0</v>
      </c>
      <c r="AW36" s="8">
        <v>3</v>
      </c>
      <c r="AX36" s="8">
        <v>4</v>
      </c>
      <c r="AY36" s="8">
        <v>2</v>
      </c>
      <c r="AZ36" s="8">
        <v>4</v>
      </c>
      <c r="BA36" s="8">
        <v>3</v>
      </c>
      <c r="BB36" s="8">
        <v>0</v>
      </c>
      <c r="BC36">
        <v>118</v>
      </c>
      <c r="BD36">
        <v>88</v>
      </c>
      <c r="BE36">
        <v>4</v>
      </c>
      <c r="BF36">
        <v>2.1666666666666665</v>
      </c>
      <c r="BG36">
        <v>2.5</v>
      </c>
      <c r="BH36">
        <v>3</v>
      </c>
      <c r="BI36" s="8">
        <v>10</v>
      </c>
      <c r="BJ36" s="8">
        <v>9</v>
      </c>
      <c r="BK36" s="8">
        <v>9</v>
      </c>
      <c r="BL36" s="8">
        <v>5</v>
      </c>
      <c r="BM36">
        <v>4.125</v>
      </c>
      <c r="BN36" s="8">
        <v>33.200000000000003</v>
      </c>
      <c r="BO36" s="8">
        <v>57.7</v>
      </c>
      <c r="BP36" s="8">
        <v>67.5</v>
      </c>
      <c r="BQ36" s="8">
        <v>71.599999999999994</v>
      </c>
      <c r="BR36" s="8">
        <v>61.7</v>
      </c>
      <c r="BS36" s="8">
        <v>27.5</v>
      </c>
      <c r="BT36" s="8">
        <v>75.599999999999994</v>
      </c>
      <c r="BU36" s="8">
        <v>7</v>
      </c>
    </row>
    <row r="37" spans="1:73">
      <c r="A37" s="9" t="s">
        <v>106</v>
      </c>
      <c r="B37">
        <v>2</v>
      </c>
      <c r="C37">
        <v>2</v>
      </c>
      <c r="D37">
        <f t="shared" si="2"/>
        <v>1</v>
      </c>
      <c r="E37">
        <v>28</v>
      </c>
      <c r="F37" s="2">
        <v>7.1499999999999994E-2</v>
      </c>
      <c r="G37" s="1">
        <v>6.26</v>
      </c>
      <c r="H37" s="1">
        <v>16.18</v>
      </c>
      <c r="I37" s="1">
        <v>0.6</v>
      </c>
      <c r="J37" s="1">
        <v>0.32</v>
      </c>
      <c r="K37" s="1">
        <v>0.08</v>
      </c>
      <c r="L37" s="1">
        <f>I37/(I37+J37)</f>
        <v>0.65217391304347827</v>
      </c>
      <c r="M37" s="2">
        <v>0.103718150694273</v>
      </c>
      <c r="N37" s="6">
        <v>7.98898614105038</v>
      </c>
      <c r="O37" s="7">
        <v>22</v>
      </c>
      <c r="P37" s="4">
        <v>2</v>
      </c>
      <c r="Q37">
        <v>6</v>
      </c>
      <c r="R37">
        <v>7</v>
      </c>
      <c r="S37">
        <v>19</v>
      </c>
      <c r="T37">
        <v>12</v>
      </c>
      <c r="U37">
        <v>3</v>
      </c>
      <c r="V37">
        <v>3</v>
      </c>
      <c r="W37">
        <v>1</v>
      </c>
      <c r="X37">
        <v>1</v>
      </c>
      <c r="Y37">
        <v>2</v>
      </c>
      <c r="Z37">
        <v>1</v>
      </c>
      <c r="AA37">
        <v>1</v>
      </c>
      <c r="AB37">
        <v>135</v>
      </c>
      <c r="AC37">
        <v>2</v>
      </c>
      <c r="AD37">
        <v>-1.5120199999999999</v>
      </c>
      <c r="AF37">
        <v>26</v>
      </c>
      <c r="AG37">
        <v>46</v>
      </c>
      <c r="AH37" s="8"/>
      <c r="AI37" s="8">
        <v>3</v>
      </c>
      <c r="AJ37" s="8">
        <v>3</v>
      </c>
      <c r="AK37" s="8">
        <v>3</v>
      </c>
      <c r="AL37" s="8">
        <v>0</v>
      </c>
      <c r="AM37" s="8">
        <v>2</v>
      </c>
      <c r="AN37" s="8">
        <v>3</v>
      </c>
      <c r="AO37" s="8">
        <v>2</v>
      </c>
      <c r="AP37" s="8">
        <v>2</v>
      </c>
      <c r="AQ37" s="8">
        <v>1</v>
      </c>
      <c r="AR37" s="8">
        <v>2</v>
      </c>
      <c r="AS37" s="8">
        <v>3</v>
      </c>
      <c r="AT37" s="8">
        <v>3</v>
      </c>
      <c r="AU37" s="8">
        <v>2</v>
      </c>
      <c r="AV37" s="8">
        <v>0</v>
      </c>
      <c r="AW37" s="8">
        <v>2</v>
      </c>
      <c r="AX37" s="8">
        <v>1</v>
      </c>
      <c r="AY37" s="8">
        <v>1</v>
      </c>
      <c r="AZ37" s="8">
        <v>0</v>
      </c>
      <c r="BA37" s="8">
        <v>1</v>
      </c>
      <c r="BB37" s="8">
        <v>1</v>
      </c>
      <c r="BC37">
        <v>92</v>
      </c>
      <c r="BD37">
        <v>30</v>
      </c>
      <c r="BE37">
        <v>0</v>
      </c>
      <c r="BF37">
        <v>2.1666666666666665</v>
      </c>
      <c r="BG37">
        <v>2</v>
      </c>
      <c r="BH37">
        <v>2.5</v>
      </c>
      <c r="BI37" s="8">
        <v>8</v>
      </c>
      <c r="BJ37" s="8">
        <v>6</v>
      </c>
      <c r="BK37" s="8">
        <v>6</v>
      </c>
      <c r="BL37" s="8">
        <v>5</v>
      </c>
      <c r="BM37">
        <v>3.125</v>
      </c>
      <c r="BN37" s="8">
        <v>41.9</v>
      </c>
      <c r="BO37" s="8">
        <v>59.5</v>
      </c>
      <c r="BP37" s="8">
        <v>53.9</v>
      </c>
      <c r="BQ37" s="8">
        <v>58.8</v>
      </c>
      <c r="BR37" s="8">
        <v>59.8</v>
      </c>
      <c r="BS37" s="8">
        <v>44.2</v>
      </c>
      <c r="BT37" s="8">
        <v>58.5</v>
      </c>
      <c r="BU37" s="8">
        <v>5</v>
      </c>
    </row>
    <row r="38" spans="1:73">
      <c r="A38" s="9" t="s">
        <v>107</v>
      </c>
      <c r="B38">
        <v>2</v>
      </c>
      <c r="C38">
        <v>2</v>
      </c>
      <c r="D38">
        <f t="shared" si="2"/>
        <v>1</v>
      </c>
      <c r="E38">
        <v>24</v>
      </c>
      <c r="F38" s="2">
        <v>6.1499999999999999E-2</v>
      </c>
      <c r="G38" s="1">
        <v>5.79</v>
      </c>
      <c r="H38" s="1">
        <v>17.39</v>
      </c>
      <c r="I38" s="1">
        <v>0.63</v>
      </c>
      <c r="J38" s="1">
        <v>0.27</v>
      </c>
      <c r="K38" s="1">
        <v>0.1</v>
      </c>
      <c r="L38" s="1">
        <f>I38/(I38+J38)</f>
        <v>0.7</v>
      </c>
      <c r="M38" s="2">
        <v>9.1726848786387705E-2</v>
      </c>
      <c r="N38" s="6">
        <v>7.6636817099529004</v>
      </c>
      <c r="O38" s="7">
        <v>17</v>
      </c>
      <c r="P38" s="4">
        <v>2</v>
      </c>
      <c r="Q38">
        <v>6</v>
      </c>
      <c r="R38">
        <v>7</v>
      </c>
      <c r="S38">
        <v>25</v>
      </c>
      <c r="T38">
        <v>9</v>
      </c>
      <c r="AB38">
        <v>140</v>
      </c>
      <c r="AC38">
        <v>3</v>
      </c>
      <c r="AD38">
        <v>1.1625799999999999</v>
      </c>
      <c r="AE38">
        <v>9</v>
      </c>
      <c r="AF38">
        <v>50</v>
      </c>
      <c r="AG38">
        <v>61</v>
      </c>
      <c r="AH38" s="8">
        <v>1</v>
      </c>
      <c r="AI38" s="8">
        <v>3</v>
      </c>
      <c r="AJ38" s="8">
        <v>0</v>
      </c>
      <c r="AK38" s="8">
        <v>3</v>
      </c>
      <c r="AL38" s="8">
        <v>0</v>
      </c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>
        <v>144</v>
      </c>
      <c r="BD38">
        <v>99</v>
      </c>
      <c r="BF38">
        <v>1.6455320638068003</v>
      </c>
      <c r="BG38">
        <v>1.8896776278642129</v>
      </c>
      <c r="BH38">
        <v>1.4139168160540172</v>
      </c>
      <c r="BI38">
        <v>7.0813742433181579</v>
      </c>
      <c r="BJ38">
        <v>6.0748429660495615</v>
      </c>
      <c r="BK38">
        <v>5.3816092378748603</v>
      </c>
      <c r="BL38">
        <v>7.7628965917737984</v>
      </c>
      <c r="BN38" s="8"/>
      <c r="BO38" s="8"/>
      <c r="BP38">
        <v>58</v>
      </c>
    </row>
    <row r="39" spans="1:73">
      <c r="A39" s="9" t="s">
        <v>108</v>
      </c>
      <c r="B39">
        <v>2</v>
      </c>
      <c r="C39">
        <v>2</v>
      </c>
      <c r="D39">
        <f t="shared" si="2"/>
        <v>1</v>
      </c>
      <c r="E39">
        <v>20</v>
      </c>
      <c r="F39" s="2">
        <v>7.5399999999999995E-2</v>
      </c>
      <c r="G39" s="1">
        <v>5.34</v>
      </c>
      <c r="H39" s="1">
        <v>18.12</v>
      </c>
      <c r="I39" s="1">
        <v>0.68</v>
      </c>
      <c r="J39" s="1">
        <v>0.25</v>
      </c>
      <c r="K39" s="1">
        <v>7.0000000000000007E-2</v>
      </c>
      <c r="L39" s="1">
        <f>I39/(I39+J39)</f>
        <v>0.73118279569892475</v>
      </c>
      <c r="M39" s="2">
        <v>8.0717911242224799E-2</v>
      </c>
      <c r="N39" s="6">
        <v>7.29064822323536</v>
      </c>
      <c r="O39" s="7">
        <v>26</v>
      </c>
      <c r="P39" s="4">
        <v>1</v>
      </c>
      <c r="Q39">
        <v>7</v>
      </c>
      <c r="R39">
        <v>2</v>
      </c>
      <c r="S39">
        <v>23</v>
      </c>
      <c r="T39">
        <v>8</v>
      </c>
      <c r="AB39">
        <v>125</v>
      </c>
      <c r="AC39">
        <v>8</v>
      </c>
      <c r="AD39">
        <v>2.2816299999999998</v>
      </c>
      <c r="AE39">
        <v>8</v>
      </c>
      <c r="AF39">
        <v>25</v>
      </c>
      <c r="AG39">
        <v>45</v>
      </c>
      <c r="AH39" s="8">
        <v>4</v>
      </c>
      <c r="AI39" s="8">
        <v>2</v>
      </c>
      <c r="AJ39" s="8">
        <v>1</v>
      </c>
      <c r="AK39" s="8">
        <v>0</v>
      </c>
      <c r="AL39" s="8">
        <v>3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>
        <v>110</v>
      </c>
      <c r="BD39">
        <v>75</v>
      </c>
      <c r="BF39">
        <v>1.9680460019990174</v>
      </c>
      <c r="BG39">
        <v>2.11531071902948</v>
      </c>
      <c r="BH39">
        <v>2.2197915683855149</v>
      </c>
      <c r="BI39">
        <v>7.1736598961406166</v>
      </c>
      <c r="BJ39">
        <v>6.1507727373454815</v>
      </c>
      <c r="BK39">
        <v>5.3816092378748603</v>
      </c>
      <c r="BL39">
        <v>3.9008275561696513</v>
      </c>
      <c r="BO39" s="8"/>
      <c r="BP39" s="8">
        <v>50.5</v>
      </c>
      <c r="BT39" s="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White</dc:creator>
  <cp:lastModifiedBy>David White</cp:lastModifiedBy>
  <dcterms:created xsi:type="dcterms:W3CDTF">2023-10-26T19:50:16Z</dcterms:created>
  <dcterms:modified xsi:type="dcterms:W3CDTF">2023-11-30T19:08:45Z</dcterms:modified>
</cp:coreProperties>
</file>